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60" yWindow="0" windowWidth="16380" windowHeight="11960" tabRatio="211"/>
  </bookViews>
  <sheets>
    <sheet name="Planilha1" sheetId="1" r:id="rId1"/>
    <sheet name="Planilha2" sheetId="2" r:id="rId2"/>
    <sheet name="Planilha3" sheetId="3" r:id="rId3"/>
  </sheets>
  <definedNames>
    <definedName name="_xlnm.Print_Area" localSheetId="0">Planilha1!$A$1:$G$65</definedName>
    <definedName name="_xlnm.Print_Area" localSheetId="1">Planilha2!$A$1:$F$20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G15" i="1"/>
  <c r="F20" i="1"/>
  <c r="F21" i="1"/>
  <c r="F22" i="1"/>
  <c r="G18" i="1"/>
  <c r="F25" i="1"/>
  <c r="F27" i="1"/>
  <c r="F28" i="1"/>
  <c r="G24" i="1"/>
  <c r="F31" i="1"/>
  <c r="F32" i="1"/>
  <c r="F33" i="1"/>
  <c r="F34" i="1"/>
  <c r="G30" i="1"/>
  <c r="F39" i="1"/>
  <c r="F40" i="1"/>
  <c r="G38" i="1"/>
  <c r="F43" i="1"/>
  <c r="F59" i="1"/>
  <c r="F60" i="1"/>
  <c r="F61" i="1"/>
  <c r="G58" i="1"/>
</calcChain>
</file>

<file path=xl/sharedStrings.xml><?xml version="1.0" encoding="utf-8"?>
<sst xmlns="http://schemas.openxmlformats.org/spreadsheetml/2006/main" count="143" uniqueCount="100">
  <si>
    <t>SECRETARIA DE DESENVOLVIMENTO SOCIAL E DIREITOS HUMANOS</t>
  </si>
  <si>
    <t>NEA – NÚCLEO DE ENGENHARIA E ARQUITETURA</t>
  </si>
  <si>
    <t>SERVIÇOS</t>
  </si>
  <si>
    <t>Obra: COBERTA DAS SALAS DE INFORMÁTICA,LICITAÇÃO,MANUTENÇÃO,GERÊNCIA DE PROTEÇÃO BÁSICA ATÉ O NÚCLEO DE ENGENHARIA E ARQUITETURA.</t>
  </si>
  <si>
    <r>
      <t>Prazo</t>
    </r>
    <r>
      <rPr>
        <sz val="10"/>
        <rFont val="Arial"/>
        <family val="2"/>
      </rPr>
      <t>: 75</t>
    </r>
    <r>
      <rPr>
        <u/>
        <sz val="10"/>
        <rFont val="Arial"/>
        <family val="2"/>
      </rPr>
      <t xml:space="preserve"> (setenta e cinco) dias consecutivos.</t>
    </r>
  </si>
  <si>
    <r>
      <t>Data:</t>
    </r>
    <r>
      <rPr>
        <sz val="10"/>
        <rFont val="Arial"/>
        <family val="2"/>
      </rPr>
      <t xml:space="preserve"> 15/09/2009</t>
    </r>
  </si>
  <si>
    <t>PLANILHA DE ORÇAMENTO</t>
  </si>
  <si>
    <t>ITEM</t>
  </si>
  <si>
    <t>ESPECIFICAÇÕES DOS SERVIÇOS</t>
  </si>
  <si>
    <t>UNIDADE</t>
  </si>
  <si>
    <t>QUANTIDADE</t>
  </si>
  <si>
    <t>PREÇOS</t>
  </si>
  <si>
    <t>UNITÁRIOS</t>
  </si>
  <si>
    <t>PARCIAIS</t>
  </si>
  <si>
    <t>TOTAIS</t>
  </si>
  <si>
    <t>COBERTURA DAS SALAS DE INFORMÁTICA ,LICITAÇÃO E MANUTENÇÃO9TELHA CERÂMICA CANAL SIMONASSI)</t>
  </si>
  <si>
    <t>03.03.000</t>
  </si>
  <si>
    <t>INSTALAÇÃO PROVISÓRIA</t>
  </si>
  <si>
    <t>03.03.090</t>
  </si>
  <si>
    <t>Fornecimento e assentamento de placa de obra. (mod. av-43/2000)</t>
  </si>
  <si>
    <t>m2</t>
  </si>
  <si>
    <t>03.00.000</t>
  </si>
  <si>
    <t>SERVIÇOS PRELIMINARES</t>
  </si>
  <si>
    <t>03.01.000</t>
  </si>
  <si>
    <t>Demolições</t>
  </si>
  <si>
    <t>03.01.010</t>
  </si>
  <si>
    <t>Demolição de cobertura com telhas cerâmicas.</t>
  </si>
  <si>
    <t>03.01.030</t>
  </si>
  <si>
    <t>Demolição de estrutura de madeira para coberta.</t>
  </si>
  <si>
    <t>03.01.042</t>
  </si>
  <si>
    <t xml:space="preserve">Demolição de forro em placas de gesso aplicadas em estrutura de madeira ou laje. </t>
  </si>
  <si>
    <t>08.00.000</t>
  </si>
  <si>
    <t>COBERTURA E IMPERMEABILIZAÇÃO</t>
  </si>
  <si>
    <t>08.01.050</t>
  </si>
  <si>
    <t>Estrutura de coberta em madeira de lei, para telhas cerâmicas simonassi-vão 7,00 x 10,00m.</t>
  </si>
  <si>
    <t>16.05.050</t>
  </si>
  <si>
    <t>Pintura para tratamento em madeira com imunizante,tipo penetrol cupim, da vedacit ou similar.</t>
  </si>
  <si>
    <t>08.02.040</t>
  </si>
  <si>
    <t>Cobertura com telhas colonial simonassi, sendo a área medida na projeção horizontal.</t>
  </si>
  <si>
    <t>11.04.010</t>
  </si>
  <si>
    <t>Reboco com argamassa de cimento,saibro e areia de fingir no traço 1:2:4 (beira e bica/capote).</t>
  </si>
  <si>
    <t>m</t>
  </si>
  <si>
    <t>18.00.000</t>
  </si>
  <si>
    <t>INSTALAÇÕES ELÉTRICAS</t>
  </si>
  <si>
    <t>18.01.040</t>
  </si>
  <si>
    <t>Retirada e reinstalação cabo, fio de cobre, tempera meio-duro, encordoamento classe 2, com cobertura de pvc, tipo wpp, inclusive assentamento e conjuntos  de luminárias.</t>
  </si>
  <si>
    <t>18.25.050</t>
  </si>
  <si>
    <t xml:space="preserve">Luminária tipo sobrepor, aberta, para 1 lâmpada fluorescente de 20w, ref. 211- R A.B. Leão ou similar, inclusive reator alto fator de potência lâmpada, demais acessórios e instalação. </t>
  </si>
  <si>
    <t>cj</t>
  </si>
  <si>
    <t>18.25.030</t>
  </si>
  <si>
    <t>Luminária de sobrepor tipo aberta para 1 lâmpadas fluorescente de 40w, ref. tms 500, philips ou similar, inclusive lâmpadas, reator afp e acessórios</t>
  </si>
  <si>
    <t>18.25.040</t>
  </si>
  <si>
    <t>Luminária de sobrepor tipo aberta para 2 lâmpadas fluorescente de 40w, ref. tms 500, philips ou similar, inclusive lâmpadas, reator afp e acessórios</t>
  </si>
  <si>
    <t xml:space="preserve">                                             RETELHAMENTO DAS SALA: GERÊNCIA DE PROTEÇÃO BÁSICA ATÉ O NÚCLEO DE ENGENHARAIA E ARQUITETURA(TELHAS DE FIBROCIMENTO DE 6MM).</t>
  </si>
  <si>
    <t>Demolição de cobertura com telhas cerâmicas</t>
  </si>
  <si>
    <t>Demolição da estrutura de madeira  da coberta</t>
  </si>
  <si>
    <t>08.01.020</t>
  </si>
  <si>
    <t>Estrutura de coberta em madeira de lei, para telhas onduladas de cimento amianto – vão de 10 a 15m.</t>
  </si>
  <si>
    <t>Cobertura com telhas de amianto de 6mm de espessura</t>
  </si>
  <si>
    <t>Pintura para tratamento em madeira com imunizante.</t>
  </si>
  <si>
    <t>07.00.000</t>
  </si>
  <si>
    <t>ALVENARIA,REVESTIMENTO,ESTRUTURA DE CONCRETO</t>
  </si>
  <si>
    <t>07.01.155</t>
  </si>
  <si>
    <t>Alvenaria de tijolo de 8 furos, rejuntado com traço 1:6</t>
  </si>
  <si>
    <t>11.02.010</t>
  </si>
  <si>
    <t>Chapisco com argamassa de cimento e areia traço 1:3</t>
  </si>
  <si>
    <t>06.03.101</t>
  </si>
  <si>
    <t>Concreto armado fck 18 m.p.a. Condição nbr 12655</t>
  </si>
  <si>
    <t>m3</t>
  </si>
  <si>
    <t>12.02.010</t>
  </si>
  <si>
    <t>Construção de algeroz em concreto armado (45,00x0,35x0,05)m</t>
  </si>
  <si>
    <t>Retirada e reinstalação de cabos,fios e conjuntos de luminárias</t>
  </si>
  <si>
    <t>Luminária de sobrepor tipo aberta para 1 lâmpadas fluorescente de 40w, ref. tms 500, philps</t>
  </si>
  <si>
    <t>ou similar,  inclusive lâmpadas ,reatores afp e acessórios</t>
  </si>
  <si>
    <t>04.02.000</t>
  </si>
  <si>
    <t>TRANSPORTES</t>
  </si>
  <si>
    <t>04.02.020</t>
  </si>
  <si>
    <t>Transporte de material com d.m.t. 2Km e varrição.</t>
  </si>
  <si>
    <t>04.02.115</t>
  </si>
  <si>
    <t>Transporte de material com d.m.t. 30km.</t>
  </si>
  <si>
    <t>04.02.120</t>
  </si>
  <si>
    <t>Transporte com carro de mão de areia, entulho ou terra até 30m.</t>
  </si>
  <si>
    <t xml:space="preserve">TOTAL </t>
  </si>
  <si>
    <t>BDI 30%</t>
  </si>
  <si>
    <t>TOTAL GLOBAL ( noventa mil oitocentos e vinte e dois reais e vinte e nove  centavos)</t>
  </si>
  <si>
    <t xml:space="preserve">                      Secretaria  de Desenvolvimento Social e Direitos Humanos</t>
  </si>
  <si>
    <t xml:space="preserve">                             Núcleo de Engenharia e Arquitetura</t>
  </si>
  <si>
    <t>Cronograma Físico- Financeiro da Reforma na Coberta do Bloco da Informática e Engenharia -CRUZ CABUGÁ</t>
  </si>
  <si>
    <t xml:space="preserve">                     SERVIÇOS  /  DIAS</t>
  </si>
  <si>
    <t>TOTAL</t>
  </si>
  <si>
    <t>INSTALAÇÕES PROVISÓRIAS</t>
  </si>
  <si>
    <t>SERVIÇOS PRELIMINARES.</t>
  </si>
  <si>
    <t>ALVENARIA,REVESTIMENTO E ESTRUTURA DE CONCRETO</t>
  </si>
  <si>
    <t>COBERTURA E IMPERMEABILIZAÇÃO.</t>
  </si>
  <si>
    <t>INSTALAÇÕES ELÉTRICAS.</t>
  </si>
  <si>
    <t>TRANSPORTE / LIMPEZA</t>
  </si>
  <si>
    <t>SUB-TOTAL</t>
  </si>
  <si>
    <t>30% BDI</t>
  </si>
  <si>
    <t>TOTAL GERAL</t>
  </si>
  <si>
    <t>O cronograma físico-financeiro será apresentado com os (%) percentuais de desenvolvimento, da obra tanto nas medições como no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</si>
</sst>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R$-416]\ #,##0.00;[Red]\-[$R$-416]\ #,##0.00"/>
    <numFmt numFmtId="165" formatCode="0.0"/>
    <numFmt numFmtId="166" formatCode="#,##0.00\ ;&quot; (&quot;#,##0.00\);&quot; -&quot;#\ ;@\ "/>
    <numFmt numFmtId="167" formatCode="&quot; R$ &quot;#,##0.00\ ;&quot; R$ (&quot;#,##0.00\);&quot; R$ -&quot;#\ ;@\ "/>
  </numFmts>
  <fonts count="8" x14ac:knownFonts="1"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27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166" fontId="6" fillId="0" borderId="0" applyFill="0" applyBorder="0" applyAlignment="0" applyProtection="0"/>
    <xf numFmtId="167" fontId="6" fillId="0" borderId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/>
    <xf numFmtId="2" fontId="1" fillId="0" borderId="1" xfId="0" applyNumberFormat="1" applyFont="1" applyBorder="1" applyAlignment="1">
      <alignment horizontal="center"/>
    </xf>
    <xf numFmtId="0" fontId="0" fillId="0" borderId="0" xfId="0" applyBorder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justify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wrapText="1"/>
    </xf>
    <xf numFmtId="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/>
    <xf numFmtId="164" fontId="1" fillId="0" borderId="1" xfId="1" applyNumberFormat="1" applyFont="1" applyFill="1" applyBorder="1" applyAlignment="1" applyProtection="1">
      <alignment horizontal="left"/>
    </xf>
    <xf numFmtId="0" fontId="4" fillId="2" borderId="1" xfId="0" applyFont="1" applyFill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4" fillId="0" borderId="0" xfId="0" applyFont="1" applyBorder="1"/>
    <xf numFmtId="164" fontId="1" fillId="0" borderId="0" xfId="1" applyNumberFormat="1" applyFont="1" applyFill="1" applyBorder="1" applyAlignment="1" applyProtection="1">
      <alignment horizontal="left"/>
    </xf>
    <xf numFmtId="165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1" fillId="0" borderId="0" xfId="2" applyNumberFormat="1" applyFont="1" applyFill="1" applyBorder="1" applyAlignment="1" applyProtection="1">
      <alignment horizontal="left"/>
    </xf>
    <xf numFmtId="0" fontId="0" fillId="3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1625600</xdr:colOff>
          <xdr:row>4</xdr:row>
          <xdr:rowOff>139700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1168400</xdr:colOff>
          <xdr:row>3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12700</xdr:colOff>
      <xdr:row>7</xdr:row>
      <xdr:rowOff>127000</xdr:rowOff>
    </xdr:from>
    <xdr:to>
      <xdr:col>3</xdr:col>
      <xdr:colOff>12700</xdr:colOff>
      <xdr:row>8</xdr:row>
      <xdr:rowOff>127000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5956300" y="1231900"/>
          <a:ext cx="876300" cy="152400"/>
        </a:xfrm>
        <a:prstGeom prst="rect">
          <a:avLst/>
        </a:prstGeom>
        <a:solidFill>
          <a:srgbClr val="FF3333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444500</xdr:colOff>
      <xdr:row>12</xdr:row>
      <xdr:rowOff>139700</xdr:rowOff>
    </xdr:from>
    <xdr:to>
      <xdr:col>4</xdr:col>
      <xdr:colOff>762000</xdr:colOff>
      <xdr:row>13</xdr:row>
      <xdr:rowOff>139700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7264400" y="2006600"/>
          <a:ext cx="1193800" cy="152400"/>
        </a:xfrm>
        <a:prstGeom prst="rect">
          <a:avLst/>
        </a:prstGeom>
        <a:solidFill>
          <a:srgbClr val="FF3333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25400</xdr:colOff>
      <xdr:row>12</xdr:row>
      <xdr:rowOff>139700</xdr:rowOff>
    </xdr:from>
    <xdr:to>
      <xdr:col>4</xdr:col>
      <xdr:colOff>762000</xdr:colOff>
      <xdr:row>13</xdr:row>
      <xdr:rowOff>139700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5969000" y="2006600"/>
          <a:ext cx="2489200" cy="152400"/>
        </a:xfrm>
        <a:prstGeom prst="rect">
          <a:avLst/>
        </a:prstGeom>
        <a:solidFill>
          <a:srgbClr val="FF3333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8</xdr:row>
      <xdr:rowOff>139700</xdr:rowOff>
    </xdr:from>
    <xdr:to>
      <xdr:col>3</xdr:col>
      <xdr:colOff>12700</xdr:colOff>
      <xdr:row>9</xdr:row>
      <xdr:rowOff>139700</xdr:rowOff>
    </xdr:to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5956300" y="1397000"/>
          <a:ext cx="876300" cy="152400"/>
        </a:xfrm>
        <a:prstGeom prst="rect">
          <a:avLst/>
        </a:prstGeom>
        <a:solidFill>
          <a:srgbClr val="FF3333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12700</xdr:colOff>
      <xdr:row>12</xdr:row>
      <xdr:rowOff>139700</xdr:rowOff>
    </xdr:from>
    <xdr:to>
      <xdr:col>4</xdr:col>
      <xdr:colOff>673100</xdr:colOff>
      <xdr:row>13</xdr:row>
      <xdr:rowOff>139700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6832600" y="2006600"/>
          <a:ext cx="1536700" cy="152400"/>
        </a:xfrm>
        <a:prstGeom prst="rect">
          <a:avLst/>
        </a:prstGeom>
        <a:solidFill>
          <a:srgbClr val="FF3333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12700</xdr:colOff>
      <xdr:row>12</xdr:row>
      <xdr:rowOff>139700</xdr:rowOff>
    </xdr:from>
    <xdr:to>
      <xdr:col>4</xdr:col>
      <xdr:colOff>1155700</xdr:colOff>
      <xdr:row>13</xdr:row>
      <xdr:rowOff>152400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7708900" y="2006600"/>
          <a:ext cx="1143000" cy="165100"/>
        </a:xfrm>
        <a:prstGeom prst="rect">
          <a:avLst/>
        </a:prstGeom>
        <a:solidFill>
          <a:srgbClr val="FF3333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77"/>
  <sheetViews>
    <sheetView tabSelected="1" view="pageLayout" topLeftCell="A14" zoomScaleSheetLayoutView="100" workbookViewId="0">
      <selection activeCell="B38" sqref="B38"/>
    </sheetView>
  </sheetViews>
  <sheetFormatPr baseColWidth="10" defaultColWidth="11.5" defaultRowHeight="12" x14ac:dyDescent="0"/>
  <cols>
    <col min="1" max="1" width="11.5" style="1"/>
    <col min="2" max="2" width="78.6640625" customWidth="1"/>
    <col min="3" max="3" width="11.5" style="1"/>
    <col min="4" max="4" width="13.5" style="2" customWidth="1"/>
    <col min="5" max="5" width="11.5" style="2"/>
    <col min="6" max="6" width="11.5" style="3"/>
    <col min="7" max="7" width="13.5" style="4" customWidth="1"/>
  </cols>
  <sheetData>
    <row r="2" spans="1:13">
      <c r="B2" s="62" t="s">
        <v>0</v>
      </c>
      <c r="C2" s="62"/>
      <c r="D2" s="62"/>
      <c r="E2" s="62"/>
      <c r="F2" s="62"/>
      <c r="G2" s="62"/>
    </row>
    <row r="3" spans="1:13">
      <c r="B3" s="62" t="s">
        <v>1</v>
      </c>
      <c r="C3" s="62"/>
      <c r="D3" s="62"/>
      <c r="E3" s="62"/>
      <c r="F3" s="62"/>
      <c r="G3" s="62"/>
    </row>
    <row r="4" spans="1:13">
      <c r="B4" s="5"/>
      <c r="D4" s="6"/>
    </row>
    <row r="6" spans="1:13">
      <c r="A6" s="7" t="s">
        <v>2</v>
      </c>
    </row>
    <row r="7" spans="1:13">
      <c r="A7" s="63" t="s">
        <v>3</v>
      </c>
      <c r="B7" s="63"/>
      <c r="C7" s="63"/>
      <c r="D7" s="63"/>
      <c r="E7" s="63"/>
    </row>
    <row r="8" spans="1:13">
      <c r="A8" s="63" t="s">
        <v>4</v>
      </c>
      <c r="B8" s="63"/>
    </row>
    <row r="9" spans="1:13">
      <c r="A9" s="63" t="s">
        <v>5</v>
      </c>
      <c r="B9" s="63"/>
    </row>
    <row r="10" spans="1:13">
      <c r="A10" s="64" t="s">
        <v>6</v>
      </c>
      <c r="B10" s="64"/>
      <c r="C10" s="64"/>
      <c r="D10" s="64"/>
      <c r="E10" s="64"/>
      <c r="F10" s="64"/>
      <c r="G10" s="64"/>
    </row>
    <row r="11" spans="1:13">
      <c r="A11" s="65" t="s">
        <v>7</v>
      </c>
      <c r="B11" s="65" t="s">
        <v>8</v>
      </c>
      <c r="C11" s="65" t="s">
        <v>9</v>
      </c>
      <c r="D11" s="66" t="s">
        <v>10</v>
      </c>
      <c r="E11" s="67" t="s">
        <v>11</v>
      </c>
      <c r="F11" s="67"/>
      <c r="G11" s="67"/>
      <c r="H11" s="9"/>
      <c r="I11" s="9"/>
      <c r="J11" s="9"/>
      <c r="K11" s="9"/>
      <c r="L11" s="9"/>
      <c r="M11" s="9"/>
    </row>
    <row r="12" spans="1:13">
      <c r="A12" s="65"/>
      <c r="B12" s="65"/>
      <c r="C12" s="65"/>
      <c r="D12" s="66"/>
      <c r="E12" s="8" t="s">
        <v>12</v>
      </c>
      <c r="F12" s="10" t="s">
        <v>13</v>
      </c>
      <c r="G12" s="11" t="s">
        <v>14</v>
      </c>
      <c r="H12" s="9"/>
      <c r="I12" s="9"/>
      <c r="J12" s="9"/>
      <c r="K12" s="9"/>
      <c r="L12" s="9"/>
      <c r="M12" s="9"/>
    </row>
    <row r="13" spans="1:13">
      <c r="A13" s="12"/>
      <c r="B13" s="13" t="s">
        <v>15</v>
      </c>
      <c r="C13" s="12"/>
      <c r="D13" s="14"/>
      <c r="E13" s="8"/>
      <c r="F13" s="10"/>
      <c r="G13" s="11"/>
      <c r="H13" s="9"/>
      <c r="I13" s="9"/>
      <c r="J13" s="9"/>
      <c r="K13" s="9"/>
      <c r="L13" s="9"/>
      <c r="M13" s="9"/>
    </row>
    <row r="14" spans="1:13">
      <c r="A14" s="12"/>
      <c r="B14" s="13"/>
      <c r="C14" s="12"/>
      <c r="D14" s="14"/>
      <c r="E14" s="8"/>
      <c r="F14" s="10"/>
      <c r="G14" s="11"/>
      <c r="H14" s="9"/>
      <c r="I14" s="9"/>
      <c r="J14" s="9"/>
      <c r="K14" s="9"/>
      <c r="L14" s="9"/>
      <c r="M14" s="9"/>
    </row>
    <row r="15" spans="1:13">
      <c r="A15" s="15" t="s">
        <v>16</v>
      </c>
      <c r="B15" s="16" t="s">
        <v>17</v>
      </c>
      <c r="C15" s="12"/>
      <c r="D15" s="14"/>
      <c r="E15" s="14"/>
      <c r="F15" s="17"/>
      <c r="G15" s="11">
        <f>SUM(F16:F16)</f>
        <v>955.5</v>
      </c>
      <c r="H15" s="9"/>
      <c r="I15" s="9"/>
      <c r="J15" s="9"/>
      <c r="K15" s="9"/>
      <c r="L15" s="9"/>
      <c r="M15" s="9"/>
    </row>
    <row r="16" spans="1:13">
      <c r="A16" s="12" t="s">
        <v>18</v>
      </c>
      <c r="B16" s="18" t="s">
        <v>19</v>
      </c>
      <c r="C16" s="12" t="s">
        <v>20</v>
      </c>
      <c r="D16" s="14">
        <v>6</v>
      </c>
      <c r="E16" s="14">
        <v>159.25</v>
      </c>
      <c r="F16" s="17">
        <f>E16*D16</f>
        <v>955.5</v>
      </c>
      <c r="G16" s="11"/>
      <c r="H16" s="9"/>
      <c r="I16" s="9"/>
      <c r="J16" s="9"/>
      <c r="K16" s="9"/>
      <c r="L16" s="9"/>
      <c r="M16" s="9"/>
    </row>
    <row r="17" spans="1:13">
      <c r="A17" s="12"/>
      <c r="B17" s="19"/>
      <c r="C17" s="12"/>
      <c r="D17" s="14"/>
      <c r="E17" s="14"/>
      <c r="F17" s="17"/>
      <c r="G17" s="11"/>
      <c r="H17" s="9"/>
      <c r="I17" s="9"/>
      <c r="J17" s="9"/>
      <c r="K17" s="9"/>
      <c r="L17" s="9"/>
      <c r="M17" s="9"/>
    </row>
    <row r="18" spans="1:13">
      <c r="A18" s="16" t="s">
        <v>21</v>
      </c>
      <c r="B18" s="16" t="s">
        <v>22</v>
      </c>
      <c r="C18" s="20"/>
      <c r="D18" s="21"/>
      <c r="E18" s="21"/>
      <c r="F18" s="17"/>
      <c r="G18" s="11">
        <f>SUM(F20:F22)</f>
        <v>3275.3280000000004</v>
      </c>
      <c r="H18" s="9"/>
      <c r="I18" s="9"/>
      <c r="J18" s="9"/>
      <c r="K18" s="9"/>
      <c r="L18" s="9"/>
      <c r="M18" s="9"/>
    </row>
    <row r="19" spans="1:13">
      <c r="A19" s="12" t="s">
        <v>23</v>
      </c>
      <c r="B19" s="18" t="s">
        <v>24</v>
      </c>
      <c r="C19" s="12"/>
      <c r="D19" s="14"/>
      <c r="E19" s="14"/>
      <c r="F19" s="17"/>
      <c r="G19" s="11"/>
      <c r="H19" s="9"/>
      <c r="I19" s="9"/>
      <c r="J19" s="9"/>
      <c r="K19" s="9"/>
      <c r="L19" s="9"/>
      <c r="M19" s="9"/>
    </row>
    <row r="20" spans="1:13">
      <c r="A20" s="12" t="s">
        <v>25</v>
      </c>
      <c r="B20" s="22" t="s">
        <v>26</v>
      </c>
      <c r="C20" s="12" t="s">
        <v>20</v>
      </c>
      <c r="D20" s="21">
        <v>275.12</v>
      </c>
      <c r="E20" s="21">
        <v>3.76</v>
      </c>
      <c r="F20" s="17">
        <f>E20*D20</f>
        <v>1034.4512</v>
      </c>
      <c r="G20" s="11"/>
      <c r="H20" s="9"/>
      <c r="I20" s="9"/>
      <c r="J20" s="9"/>
      <c r="K20" s="9"/>
      <c r="L20" s="9"/>
      <c r="M20" s="9"/>
    </row>
    <row r="21" spans="1:13">
      <c r="A21" s="12" t="s">
        <v>27</v>
      </c>
      <c r="B21" s="18" t="s">
        <v>28</v>
      </c>
      <c r="C21" s="20" t="s">
        <v>20</v>
      </c>
      <c r="D21" s="21">
        <v>175.12</v>
      </c>
      <c r="E21" s="21">
        <v>9.64</v>
      </c>
      <c r="F21" s="17">
        <f>E21*D21</f>
        <v>1688.1568000000002</v>
      </c>
      <c r="G21" s="11"/>
      <c r="H21" s="9"/>
      <c r="I21" s="9"/>
      <c r="J21" s="9"/>
      <c r="K21" s="9"/>
      <c r="L21" s="9"/>
      <c r="M21" s="9"/>
    </row>
    <row r="22" spans="1:13">
      <c r="A22" s="12" t="s">
        <v>29</v>
      </c>
      <c r="B22" s="18" t="s">
        <v>30</v>
      </c>
      <c r="C22" s="20" t="s">
        <v>20</v>
      </c>
      <c r="D22" s="21">
        <v>225.6</v>
      </c>
      <c r="E22" s="21">
        <v>2.4500000000000002</v>
      </c>
      <c r="F22" s="17">
        <f>E22*D22</f>
        <v>552.72</v>
      </c>
      <c r="G22" s="11"/>
      <c r="H22" s="9"/>
      <c r="I22" s="9"/>
      <c r="J22" s="9"/>
      <c r="K22" s="9"/>
      <c r="L22" s="9"/>
      <c r="M22" s="9"/>
    </row>
    <row r="23" spans="1:13">
      <c r="A23" s="12"/>
      <c r="B23" s="19"/>
      <c r="C23" s="12"/>
      <c r="D23" s="14"/>
      <c r="E23" s="14"/>
      <c r="F23" s="17"/>
      <c r="G23" s="11"/>
      <c r="H23" s="9"/>
      <c r="I23" s="9"/>
      <c r="J23" s="9"/>
      <c r="K23" s="9"/>
      <c r="L23" s="9"/>
      <c r="M23" s="9"/>
    </row>
    <row r="24" spans="1:13">
      <c r="A24" s="16" t="s">
        <v>31</v>
      </c>
      <c r="B24" s="16" t="s">
        <v>32</v>
      </c>
      <c r="C24" s="12"/>
      <c r="D24" s="14"/>
      <c r="E24" s="14"/>
      <c r="F24" s="17"/>
      <c r="G24" s="11">
        <f>SUM(F25:F28)</f>
        <v>27208.979799999997</v>
      </c>
      <c r="H24" s="9"/>
      <c r="I24" s="9"/>
      <c r="J24" s="9"/>
      <c r="K24" s="9"/>
      <c r="L24" s="9"/>
      <c r="M24" s="9"/>
    </row>
    <row r="25" spans="1:13">
      <c r="A25" s="20" t="s">
        <v>33</v>
      </c>
      <c r="B25" s="18" t="s">
        <v>34</v>
      </c>
      <c r="C25" s="12" t="s">
        <v>20</v>
      </c>
      <c r="D25" s="14">
        <v>175.12</v>
      </c>
      <c r="E25" s="14">
        <v>91.44</v>
      </c>
      <c r="F25" s="17">
        <f>E25*D25</f>
        <v>16012.9728</v>
      </c>
      <c r="G25" s="11"/>
      <c r="H25" s="9"/>
      <c r="I25" s="9"/>
      <c r="J25" s="9"/>
      <c r="K25" s="9"/>
      <c r="L25" s="9"/>
      <c r="M25" s="9"/>
    </row>
    <row r="26" spans="1:13">
      <c r="A26" s="20" t="s">
        <v>35</v>
      </c>
      <c r="B26" s="18" t="s">
        <v>36</v>
      </c>
      <c r="C26" s="12" t="s">
        <v>20</v>
      </c>
      <c r="D26" s="14">
        <v>138.06</v>
      </c>
      <c r="E26" s="14">
        <v>8</v>
      </c>
      <c r="F26" s="17">
        <v>1104.48</v>
      </c>
      <c r="G26" s="11"/>
      <c r="H26" s="9"/>
      <c r="I26" s="9"/>
      <c r="J26" s="9"/>
      <c r="K26" s="9"/>
      <c r="L26" s="9"/>
      <c r="M26" s="9"/>
    </row>
    <row r="27" spans="1:13">
      <c r="A27" s="20" t="s">
        <v>37</v>
      </c>
      <c r="B27" s="18" t="s">
        <v>38</v>
      </c>
      <c r="C27" s="12" t="s">
        <v>20</v>
      </c>
      <c r="D27" s="14">
        <v>275.12</v>
      </c>
      <c r="E27" s="14">
        <v>33.6</v>
      </c>
      <c r="F27" s="17">
        <f>E27*D27</f>
        <v>9244.0320000000011</v>
      </c>
      <c r="G27" s="11"/>
      <c r="H27" s="9"/>
      <c r="I27" s="9"/>
      <c r="J27" s="9"/>
      <c r="K27" s="9"/>
      <c r="L27" s="9"/>
      <c r="M27" s="9"/>
    </row>
    <row r="28" spans="1:13">
      <c r="A28" s="20" t="s">
        <v>39</v>
      </c>
      <c r="B28" s="18" t="s">
        <v>40</v>
      </c>
      <c r="C28" s="12" t="s">
        <v>41</v>
      </c>
      <c r="D28" s="14">
        <v>104.5</v>
      </c>
      <c r="E28" s="14">
        <v>8.11</v>
      </c>
      <c r="F28" s="17">
        <f>E28*D28</f>
        <v>847.49499999999989</v>
      </c>
      <c r="G28" s="11"/>
      <c r="H28" s="9"/>
      <c r="I28" s="9"/>
      <c r="J28" s="9"/>
      <c r="K28" s="9"/>
      <c r="L28" s="9"/>
      <c r="M28" s="9"/>
    </row>
    <row r="29" spans="1:13">
      <c r="A29" s="20"/>
      <c r="B29" s="18"/>
      <c r="C29" s="12"/>
      <c r="D29" s="14"/>
      <c r="E29" s="14"/>
      <c r="F29" s="17"/>
      <c r="G29" s="11"/>
      <c r="H29" s="9"/>
      <c r="I29" s="9"/>
      <c r="J29" s="9"/>
      <c r="K29" s="9"/>
      <c r="L29" s="9"/>
      <c r="M29" s="9"/>
    </row>
    <row r="30" spans="1:13">
      <c r="A30" s="23" t="s">
        <v>42</v>
      </c>
      <c r="B30" s="24" t="s">
        <v>43</v>
      </c>
      <c r="C30" s="17"/>
      <c r="D30" s="14"/>
      <c r="E30" s="14"/>
      <c r="F30" s="17"/>
      <c r="G30" s="11">
        <f>SUM(F31:F34)</f>
        <v>4596.3284000000003</v>
      </c>
    </row>
    <row r="31" spans="1:13" s="30" customFormat="1" ht="24">
      <c r="A31" s="25" t="s">
        <v>44</v>
      </c>
      <c r="B31" s="26" t="s">
        <v>45</v>
      </c>
      <c r="C31" s="27" t="s">
        <v>20</v>
      </c>
      <c r="D31" s="28">
        <v>275.12</v>
      </c>
      <c r="E31" s="28">
        <v>10.57</v>
      </c>
      <c r="F31" s="29">
        <f>E31*D31</f>
        <v>2908.0183999999999</v>
      </c>
      <c r="G31" s="11"/>
    </row>
    <row r="32" spans="1:13" ht="24">
      <c r="A32" s="20" t="s">
        <v>46</v>
      </c>
      <c r="B32" s="26" t="s">
        <v>47</v>
      </c>
      <c r="C32" s="29" t="s">
        <v>48</v>
      </c>
      <c r="D32" s="21">
        <v>9</v>
      </c>
      <c r="E32" s="21">
        <v>52.29</v>
      </c>
      <c r="F32" s="17">
        <f>E32*D32</f>
        <v>470.61</v>
      </c>
      <c r="G32" s="11"/>
    </row>
    <row r="33" spans="1:7" ht="24">
      <c r="A33" s="31" t="s">
        <v>49</v>
      </c>
      <c r="B33" s="32" t="s">
        <v>50</v>
      </c>
      <c r="C33" s="17" t="s">
        <v>48</v>
      </c>
      <c r="D33" s="14">
        <v>12</v>
      </c>
      <c r="E33" s="14">
        <v>62.54</v>
      </c>
      <c r="F33" s="17">
        <f>E33*D33</f>
        <v>750.48</v>
      </c>
      <c r="G33" s="11"/>
    </row>
    <row r="34" spans="1:7" ht="24">
      <c r="A34" s="31" t="s">
        <v>51</v>
      </c>
      <c r="B34" s="32" t="s">
        <v>52</v>
      </c>
      <c r="C34" s="29" t="s">
        <v>48</v>
      </c>
      <c r="D34" s="21">
        <v>6</v>
      </c>
      <c r="E34" s="21">
        <v>77.87</v>
      </c>
      <c r="F34" s="17">
        <f>E34*D34</f>
        <v>467.22</v>
      </c>
      <c r="G34" s="11"/>
    </row>
    <row r="35" spans="1:7">
      <c r="A35" s="12"/>
      <c r="B35" s="19"/>
      <c r="C35" s="29"/>
      <c r="D35" s="21"/>
      <c r="E35" s="21"/>
      <c r="F35" s="17"/>
      <c r="G35" s="33"/>
    </row>
    <row r="36" spans="1:7">
      <c r="A36" s="16"/>
      <c r="B36" s="16" t="s">
        <v>53</v>
      </c>
      <c r="C36" s="12"/>
      <c r="D36" s="14"/>
      <c r="E36" s="14"/>
      <c r="F36" s="17"/>
      <c r="G36" s="11"/>
    </row>
    <row r="37" spans="1:7">
      <c r="A37" s="16"/>
      <c r="B37" s="16"/>
      <c r="C37" s="12"/>
      <c r="D37" s="14"/>
      <c r="E37" s="14"/>
      <c r="F37" s="17"/>
      <c r="G37" s="11"/>
    </row>
    <row r="38" spans="1:7">
      <c r="A38" s="16" t="s">
        <v>21</v>
      </c>
      <c r="B38" s="16" t="s">
        <v>22</v>
      </c>
      <c r="C38" s="12"/>
      <c r="D38" s="14"/>
      <c r="E38" s="14"/>
      <c r="F38" s="17"/>
      <c r="G38" s="11">
        <f>SUM(F39:F40)</f>
        <v>3035.2640000000001</v>
      </c>
    </row>
    <row r="39" spans="1:7">
      <c r="A39" s="12" t="s">
        <v>25</v>
      </c>
      <c r="B39" s="22" t="s">
        <v>54</v>
      </c>
      <c r="C39" s="12" t="s">
        <v>20</v>
      </c>
      <c r="D39" s="14">
        <v>193.06</v>
      </c>
      <c r="E39" s="14">
        <v>3.76</v>
      </c>
      <c r="F39" s="17">
        <f>E39*D39</f>
        <v>725.90559999999994</v>
      </c>
      <c r="G39" s="11"/>
    </row>
    <row r="40" spans="1:7">
      <c r="A40" s="12" t="s">
        <v>27</v>
      </c>
      <c r="B40" s="18" t="s">
        <v>55</v>
      </c>
      <c r="C40" s="12" t="s">
        <v>20</v>
      </c>
      <c r="D40" s="14">
        <v>239.56</v>
      </c>
      <c r="E40" s="14">
        <v>9.64</v>
      </c>
      <c r="F40" s="17">
        <f>E40*D40</f>
        <v>2309.3584000000001</v>
      </c>
      <c r="G40" s="11"/>
    </row>
    <row r="41" spans="1:7">
      <c r="A41" s="12"/>
      <c r="B41" s="18"/>
      <c r="C41" s="12"/>
      <c r="D41" s="14"/>
      <c r="E41" s="14"/>
      <c r="F41" s="17"/>
      <c r="G41" s="11"/>
    </row>
    <row r="42" spans="1:7">
      <c r="A42" s="16" t="s">
        <v>31</v>
      </c>
      <c r="B42" s="16" t="s">
        <v>32</v>
      </c>
      <c r="C42" s="12"/>
      <c r="D42" s="14"/>
      <c r="E42" s="14"/>
      <c r="F42" s="17"/>
      <c r="G42" s="11">
        <v>20528.400000000001</v>
      </c>
    </row>
    <row r="43" spans="1:7">
      <c r="A43" s="12" t="s">
        <v>56</v>
      </c>
      <c r="B43" s="18" t="s">
        <v>57</v>
      </c>
      <c r="C43" s="12" t="s">
        <v>20</v>
      </c>
      <c r="D43" s="14">
        <v>180.12</v>
      </c>
      <c r="E43" s="14">
        <v>82.01</v>
      </c>
      <c r="F43" s="17">
        <f>E43*D43</f>
        <v>14771.641200000002</v>
      </c>
      <c r="G43" s="11"/>
    </row>
    <row r="44" spans="1:7">
      <c r="A44" s="12" t="s">
        <v>37</v>
      </c>
      <c r="B44" s="18" t="s">
        <v>58</v>
      </c>
      <c r="C44" s="12" t="s">
        <v>20</v>
      </c>
      <c r="D44" s="14">
        <v>239.56</v>
      </c>
      <c r="E44" s="14">
        <v>19.37</v>
      </c>
      <c r="F44" s="17">
        <v>4640.28</v>
      </c>
      <c r="G44" s="11"/>
    </row>
    <row r="45" spans="1:7">
      <c r="A45" s="12" t="s">
        <v>35</v>
      </c>
      <c r="B45" s="18" t="s">
        <v>59</v>
      </c>
      <c r="C45" s="12" t="s">
        <v>20</v>
      </c>
      <c r="D45" s="14">
        <v>139.56</v>
      </c>
      <c r="E45" s="14">
        <v>8</v>
      </c>
      <c r="F45" s="17">
        <v>1116.48</v>
      </c>
      <c r="G45" s="11"/>
    </row>
    <row r="46" spans="1:7">
      <c r="A46" s="12"/>
      <c r="B46" s="19"/>
      <c r="C46" s="12"/>
      <c r="D46" s="14"/>
      <c r="E46" s="14"/>
      <c r="F46" s="17"/>
      <c r="G46" s="11"/>
    </row>
    <row r="47" spans="1:7">
      <c r="A47" s="16" t="s">
        <v>60</v>
      </c>
      <c r="B47" s="34" t="s">
        <v>61</v>
      </c>
      <c r="C47" s="12"/>
      <c r="D47" s="14"/>
      <c r="E47" s="14"/>
      <c r="F47" s="17"/>
      <c r="G47" s="11">
        <v>6284.99</v>
      </c>
    </row>
    <row r="48" spans="1:7">
      <c r="A48" s="12" t="s">
        <v>62</v>
      </c>
      <c r="B48" s="19" t="s">
        <v>63</v>
      </c>
      <c r="C48" s="12" t="s">
        <v>20</v>
      </c>
      <c r="D48" s="14">
        <v>80</v>
      </c>
      <c r="E48" s="14">
        <v>18.23</v>
      </c>
      <c r="F48" s="17">
        <v>1458.4</v>
      </c>
      <c r="G48" s="11"/>
    </row>
    <row r="49" spans="1:7">
      <c r="A49" s="12" t="s">
        <v>64</v>
      </c>
      <c r="B49" s="19" t="s">
        <v>65</v>
      </c>
      <c r="C49" s="12" t="s">
        <v>20</v>
      </c>
      <c r="D49" s="14">
        <v>160</v>
      </c>
      <c r="E49" s="14">
        <v>3.65</v>
      </c>
      <c r="F49" s="17">
        <v>584</v>
      </c>
      <c r="G49" s="11"/>
    </row>
    <row r="50" spans="1:7">
      <c r="A50" s="12" t="s">
        <v>66</v>
      </c>
      <c r="B50" s="19" t="s">
        <v>67</v>
      </c>
      <c r="C50" s="12" t="s">
        <v>68</v>
      </c>
      <c r="D50" s="14">
        <v>2.63</v>
      </c>
      <c r="E50" s="14">
        <v>952.01</v>
      </c>
      <c r="F50" s="17">
        <v>2503.79</v>
      </c>
      <c r="G50" s="11"/>
    </row>
    <row r="51" spans="1:7">
      <c r="A51" s="12" t="s">
        <v>69</v>
      </c>
      <c r="B51" s="19" t="s">
        <v>70</v>
      </c>
      <c r="C51" s="12" t="s">
        <v>41</v>
      </c>
      <c r="D51" s="14">
        <v>45</v>
      </c>
      <c r="E51" s="14">
        <v>38.64</v>
      </c>
      <c r="F51" s="17">
        <v>1738.8</v>
      </c>
      <c r="G51" s="11"/>
    </row>
    <row r="52" spans="1:7">
      <c r="A52" s="12"/>
      <c r="B52" s="19"/>
      <c r="C52" s="12"/>
      <c r="D52" s="14"/>
      <c r="E52" s="14"/>
      <c r="F52" s="17"/>
      <c r="G52" s="11"/>
    </row>
    <row r="53" spans="1:7">
      <c r="A53" s="16" t="s">
        <v>42</v>
      </c>
      <c r="B53" s="16" t="s">
        <v>43</v>
      </c>
      <c r="C53" s="12"/>
      <c r="D53" s="14"/>
      <c r="E53" s="14"/>
      <c r="F53" s="17"/>
      <c r="G53" s="11">
        <v>2922.11</v>
      </c>
    </row>
    <row r="54" spans="1:7">
      <c r="A54" s="12" t="s">
        <v>44</v>
      </c>
      <c r="B54" s="19" t="s">
        <v>71</v>
      </c>
      <c r="C54" s="12" t="s">
        <v>20</v>
      </c>
      <c r="D54" s="14">
        <v>239.56</v>
      </c>
      <c r="E54" s="14">
        <v>10.57</v>
      </c>
      <c r="F54" s="17">
        <v>2532.7600000000002</v>
      </c>
      <c r="G54" s="11"/>
    </row>
    <row r="55" spans="1:7" ht="19" customHeight="1">
      <c r="A55" s="12" t="s">
        <v>51</v>
      </c>
      <c r="B55" s="19" t="s">
        <v>72</v>
      </c>
      <c r="C55" s="12"/>
      <c r="D55" s="14"/>
      <c r="E55" s="14"/>
      <c r="F55" s="17"/>
      <c r="G55" s="11"/>
    </row>
    <row r="56" spans="1:7">
      <c r="A56" s="12"/>
      <c r="B56" s="19" t="s">
        <v>73</v>
      </c>
      <c r="C56" s="12" t="s">
        <v>48</v>
      </c>
      <c r="D56" s="14">
        <v>5</v>
      </c>
      <c r="E56" s="14">
        <v>77.87</v>
      </c>
      <c r="F56" s="17">
        <v>389.35</v>
      </c>
      <c r="G56" s="11"/>
    </row>
    <row r="57" spans="1:7">
      <c r="A57" s="12"/>
      <c r="B57" s="19"/>
      <c r="C57" s="12"/>
      <c r="D57" s="14"/>
      <c r="E57" s="14"/>
      <c r="F57" s="17"/>
      <c r="G57" s="11"/>
    </row>
    <row r="58" spans="1:7">
      <c r="A58" s="16" t="s">
        <v>74</v>
      </c>
      <c r="B58" s="16" t="s">
        <v>75</v>
      </c>
      <c r="C58" s="12"/>
      <c r="D58" s="14"/>
      <c r="E58" s="14"/>
      <c r="F58" s="17"/>
      <c r="G58" s="11">
        <f>SUM(F59:F61)</f>
        <v>1056.3979999999999</v>
      </c>
    </row>
    <row r="59" spans="1:7">
      <c r="A59" s="35" t="s">
        <v>76</v>
      </c>
      <c r="B59" s="18" t="s">
        <v>77</v>
      </c>
      <c r="C59" s="12" t="s">
        <v>68</v>
      </c>
      <c r="D59" s="14">
        <v>25.7</v>
      </c>
      <c r="E59" s="14">
        <v>2.94</v>
      </c>
      <c r="F59" s="17">
        <f>E59*D59</f>
        <v>75.557999999999993</v>
      </c>
      <c r="G59" s="11"/>
    </row>
    <row r="60" spans="1:7">
      <c r="A60" s="12" t="s">
        <v>78</v>
      </c>
      <c r="B60" s="18" t="s">
        <v>79</v>
      </c>
      <c r="C60" s="12" t="s">
        <v>68</v>
      </c>
      <c r="D60" s="14">
        <v>28</v>
      </c>
      <c r="E60" s="14">
        <v>24.27</v>
      </c>
      <c r="F60" s="17">
        <f>E60*D60</f>
        <v>679.56</v>
      </c>
      <c r="G60" s="11"/>
    </row>
    <row r="61" spans="1:7">
      <c r="A61" s="12" t="s">
        <v>80</v>
      </c>
      <c r="B61" s="18" t="s">
        <v>81</v>
      </c>
      <c r="C61" s="12" t="s">
        <v>68</v>
      </c>
      <c r="D61" s="14">
        <v>28</v>
      </c>
      <c r="E61" s="14">
        <v>10.76</v>
      </c>
      <c r="F61" s="17">
        <f>E61*D61</f>
        <v>301.27999999999997</v>
      </c>
      <c r="G61" s="11"/>
    </row>
    <row r="62" spans="1:7">
      <c r="A62" s="12"/>
      <c r="B62" s="19"/>
      <c r="C62" s="12"/>
      <c r="D62" s="14"/>
      <c r="E62" s="14"/>
      <c r="F62" s="17"/>
      <c r="G62" s="11"/>
    </row>
    <row r="63" spans="1:7">
      <c r="A63" s="16"/>
      <c r="B63" s="68" t="s">
        <v>82</v>
      </c>
      <c r="C63" s="68"/>
      <c r="D63" s="14"/>
      <c r="E63" s="14"/>
      <c r="F63" s="17"/>
      <c r="G63" s="11">
        <v>69863.3</v>
      </c>
    </row>
    <row r="64" spans="1:7">
      <c r="A64" s="12"/>
      <c r="B64" s="13" t="s">
        <v>83</v>
      </c>
      <c r="C64" s="12"/>
      <c r="D64" s="14"/>
      <c r="E64" s="14"/>
      <c r="F64" s="17"/>
      <c r="G64" s="11">
        <v>20958.990000000002</v>
      </c>
    </row>
    <row r="65" spans="1:7">
      <c r="A65" s="12"/>
      <c r="B65" s="68" t="s">
        <v>84</v>
      </c>
      <c r="C65" s="68"/>
      <c r="D65" s="68"/>
      <c r="E65" s="14"/>
      <c r="F65" s="17"/>
      <c r="G65" s="11">
        <v>90822.29</v>
      </c>
    </row>
    <row r="66" spans="1:7">
      <c r="A66" s="36"/>
      <c r="B66" s="9"/>
      <c r="C66" s="36"/>
      <c r="D66" s="37"/>
      <c r="E66" s="37"/>
      <c r="F66" s="38"/>
      <c r="G66" s="39"/>
    </row>
    <row r="67" spans="1:7">
      <c r="A67" s="36"/>
      <c r="B67" s="9"/>
      <c r="C67" s="36"/>
      <c r="D67" s="37"/>
      <c r="E67" s="37"/>
      <c r="F67" s="38"/>
      <c r="G67" s="39"/>
    </row>
    <row r="68" spans="1:7">
      <c r="A68" s="36"/>
      <c r="B68" s="9"/>
      <c r="C68" s="36"/>
      <c r="D68" s="37"/>
      <c r="E68" s="37"/>
      <c r="F68" s="38"/>
      <c r="G68" s="39"/>
    </row>
    <row r="69" spans="1:7">
      <c r="A69" s="36"/>
      <c r="B69" s="9"/>
      <c r="C69" s="36"/>
      <c r="D69" s="37"/>
      <c r="E69" s="37"/>
      <c r="F69" s="38"/>
      <c r="G69" s="39"/>
    </row>
    <row r="70" spans="1:7">
      <c r="A70" s="36"/>
      <c r="B70" s="9"/>
      <c r="C70" s="36"/>
      <c r="D70" s="37"/>
      <c r="E70" s="37"/>
      <c r="F70" s="38"/>
      <c r="G70" s="39"/>
    </row>
    <row r="77" spans="1:7">
      <c r="B77" s="69"/>
      <c r="C77" s="69"/>
    </row>
  </sheetData>
  <mergeCells count="14">
    <mergeCell ref="B65:D65"/>
    <mergeCell ref="B77:C77"/>
    <mergeCell ref="A11:A12"/>
    <mergeCell ref="B11:B12"/>
    <mergeCell ref="C11:C12"/>
    <mergeCell ref="D11:D12"/>
    <mergeCell ref="E11:G11"/>
    <mergeCell ref="B63:C63"/>
    <mergeCell ref="B2:G2"/>
    <mergeCell ref="B3:G3"/>
    <mergeCell ref="A7:E7"/>
    <mergeCell ref="A8:B8"/>
    <mergeCell ref="A9:B9"/>
    <mergeCell ref="A10:G10"/>
  </mergeCells>
  <phoneticPr fontId="7" type="noConversion"/>
  <pageMargins left="0.78749999999999998" right="0.78749999999999998" top="0.78749999999999998" bottom="0.78749999999999998" header="0.51180555555555551" footer="0.51180555555555551"/>
  <pageSetup paperSize="9" scale="82" orientation="landscape" useFirstPageNumber="1" horizontalDpi="300" verticalDpi="300"/>
  <rowBreaks count="1" manualBreakCount="1">
    <brk id="41" max="16383" man="1"/>
  </rowBreaks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view="pageLayout" zoomScaleSheetLayoutView="100" workbookViewId="0">
      <selection activeCell="G22" sqref="G22"/>
    </sheetView>
  </sheetViews>
  <sheetFormatPr baseColWidth="10" defaultColWidth="11.5" defaultRowHeight="12" x14ac:dyDescent="0"/>
  <cols>
    <col min="2" max="2" width="66.5" customWidth="1"/>
    <col min="5" max="5" width="15.33203125" customWidth="1"/>
    <col min="6" max="6" width="13.5" style="40" customWidth="1"/>
    <col min="7" max="7" width="16" customWidth="1"/>
  </cols>
  <sheetData>
    <row r="1" spans="1:6" ht="15">
      <c r="A1" s="9"/>
      <c r="B1" s="70" t="s">
        <v>85</v>
      </c>
      <c r="C1" s="70"/>
      <c r="D1" s="70"/>
      <c r="E1" s="70"/>
      <c r="F1" s="70"/>
    </row>
    <row r="2" spans="1:6">
      <c r="A2" s="9"/>
      <c r="B2" s="62" t="s">
        <v>86</v>
      </c>
      <c r="C2" s="62"/>
      <c r="D2" s="62"/>
      <c r="E2" s="62"/>
      <c r="F2" s="62"/>
    </row>
    <row r="3" spans="1:6">
      <c r="A3" s="9"/>
      <c r="B3" s="9"/>
      <c r="C3" s="9"/>
      <c r="D3" s="9"/>
      <c r="E3" s="9"/>
      <c r="F3" s="41"/>
    </row>
    <row r="4" spans="1:6">
      <c r="A4" s="9"/>
      <c r="B4" s="9"/>
      <c r="C4" s="9"/>
      <c r="D4" s="9"/>
      <c r="E4" s="9"/>
      <c r="F4" s="41"/>
    </row>
    <row r="5" spans="1:6">
      <c r="A5" s="9"/>
      <c r="B5" s="62" t="s">
        <v>87</v>
      </c>
      <c r="C5" s="62"/>
      <c r="D5" s="62"/>
      <c r="E5" s="62"/>
      <c r="F5" s="62"/>
    </row>
    <row r="6" spans="1:6">
      <c r="A6" s="71" t="s">
        <v>4</v>
      </c>
      <c r="B6" s="71"/>
      <c r="C6" s="12"/>
      <c r="D6" s="12"/>
      <c r="E6" s="12"/>
      <c r="F6" s="42"/>
    </row>
    <row r="7" spans="1:6">
      <c r="A7" s="71" t="s">
        <v>5</v>
      </c>
      <c r="B7" s="71"/>
      <c r="C7" s="19"/>
      <c r="D7" s="19"/>
      <c r="E7" s="19"/>
      <c r="F7" s="42"/>
    </row>
    <row r="8" spans="1:6">
      <c r="A8" s="16" t="s">
        <v>7</v>
      </c>
      <c r="B8" s="13" t="s">
        <v>88</v>
      </c>
      <c r="C8" s="16">
        <v>25</v>
      </c>
      <c r="D8" s="16">
        <v>50</v>
      </c>
      <c r="E8" s="16">
        <v>75</v>
      </c>
      <c r="F8" s="43" t="s">
        <v>89</v>
      </c>
    </row>
    <row r="9" spans="1:6">
      <c r="A9" s="44" t="s">
        <v>16</v>
      </c>
      <c r="B9" s="45" t="s">
        <v>90</v>
      </c>
      <c r="C9" s="46"/>
      <c r="D9" s="46"/>
      <c r="E9" s="46"/>
      <c r="F9" s="47">
        <v>955.5</v>
      </c>
    </row>
    <row r="10" spans="1:6">
      <c r="A10" s="44" t="s">
        <v>21</v>
      </c>
      <c r="B10" s="45" t="s">
        <v>91</v>
      </c>
      <c r="C10" s="46"/>
      <c r="D10" s="48"/>
      <c r="E10" s="46"/>
      <c r="F10" s="47">
        <v>6310.59</v>
      </c>
    </row>
    <row r="11" spans="1:6">
      <c r="A11" s="44" t="s">
        <v>60</v>
      </c>
      <c r="B11" s="45" t="s">
        <v>92</v>
      </c>
      <c r="C11" s="48"/>
      <c r="D11" s="48"/>
      <c r="E11" s="46"/>
      <c r="F11" s="47">
        <v>6284.99</v>
      </c>
    </row>
    <row r="12" spans="1:6">
      <c r="A12" s="44" t="s">
        <v>31</v>
      </c>
      <c r="B12" s="45" t="s">
        <v>93</v>
      </c>
      <c r="C12" s="48"/>
      <c r="D12" s="48"/>
      <c r="E12" s="48"/>
      <c r="F12" s="47">
        <v>47737.38</v>
      </c>
    </row>
    <row r="13" spans="1:6">
      <c r="A13" s="44" t="s">
        <v>42</v>
      </c>
      <c r="B13" s="45" t="s">
        <v>94</v>
      </c>
      <c r="C13" s="48"/>
      <c r="D13" s="48"/>
      <c r="E13" s="48"/>
      <c r="F13" s="47">
        <v>7518.44</v>
      </c>
    </row>
    <row r="14" spans="1:6">
      <c r="A14" s="44" t="s">
        <v>74</v>
      </c>
      <c r="B14" s="45" t="s">
        <v>95</v>
      </c>
      <c r="C14" s="46"/>
      <c r="D14" s="46"/>
      <c r="E14" s="46"/>
      <c r="F14" s="47">
        <v>1056.4000000000001</v>
      </c>
    </row>
    <row r="15" spans="1:6">
      <c r="A15" s="19"/>
      <c r="B15" s="13" t="s">
        <v>96</v>
      </c>
      <c r="C15" s="19"/>
      <c r="D15" s="19"/>
      <c r="E15" s="19"/>
      <c r="F15" s="43">
        <v>69863.3</v>
      </c>
    </row>
    <row r="16" spans="1:6">
      <c r="A16" s="19"/>
      <c r="B16" s="34" t="s">
        <v>97</v>
      </c>
      <c r="C16" s="19"/>
      <c r="D16" s="19"/>
      <c r="E16" s="19"/>
      <c r="F16" s="43">
        <v>20958.990000000002</v>
      </c>
    </row>
    <row r="17" spans="1:6">
      <c r="A17" s="19"/>
      <c r="B17" s="13" t="s">
        <v>98</v>
      </c>
      <c r="C17" s="19"/>
      <c r="D17" s="19"/>
      <c r="E17" s="19"/>
      <c r="F17" s="43">
        <v>90822.29</v>
      </c>
    </row>
    <row r="18" spans="1:6">
      <c r="A18" s="9"/>
      <c r="B18" s="9"/>
      <c r="C18" s="9"/>
      <c r="D18" s="9"/>
      <c r="E18" s="9"/>
      <c r="F18" s="41"/>
    </row>
    <row r="19" spans="1:6">
      <c r="A19" s="9"/>
      <c r="B19" s="9" t="s">
        <v>99</v>
      </c>
      <c r="C19" s="9"/>
      <c r="D19" s="9"/>
      <c r="E19" s="9"/>
      <c r="F19" s="41"/>
    </row>
  </sheetData>
  <mergeCells count="5">
    <mergeCell ref="B1:F1"/>
    <mergeCell ref="B2:F2"/>
    <mergeCell ref="B5:F5"/>
    <mergeCell ref="A6:B6"/>
    <mergeCell ref="A7:B7"/>
  </mergeCells>
  <phoneticPr fontId="7" type="noConversion"/>
  <pageMargins left="0.78749999999999998" right="0.78749999999999998" top="0.78749999999999998" bottom="0.78749999999999998" header="0.51180555555555551" footer="0.51180555555555551"/>
  <pageSetup paperSize="9" scale="82" orientation="landscape" horizontalDpi="300" verticalDpi="300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SheetLayoutView="100" workbookViewId="0">
      <selection activeCell="B30" sqref="B30"/>
    </sheetView>
  </sheetViews>
  <sheetFormatPr baseColWidth="10" defaultColWidth="11.5" defaultRowHeight="12" x14ac:dyDescent="0"/>
  <cols>
    <col min="2" max="2" width="108.6640625" customWidth="1"/>
  </cols>
  <sheetData>
    <row r="1" spans="1:6" ht="15">
      <c r="A1" s="9"/>
      <c r="B1" s="70"/>
      <c r="C1" s="70"/>
      <c r="D1" s="70"/>
      <c r="E1" s="70"/>
      <c r="F1" s="70"/>
    </row>
    <row r="2" spans="1:6">
      <c r="A2" s="9"/>
      <c r="B2" s="62"/>
      <c r="C2" s="62"/>
      <c r="D2" s="62"/>
      <c r="E2" s="62"/>
      <c r="F2" s="62"/>
    </row>
    <row r="3" spans="1:6">
      <c r="A3" s="9"/>
      <c r="B3" s="9"/>
      <c r="C3" s="9"/>
      <c r="D3" s="9"/>
      <c r="E3" s="9"/>
      <c r="F3" s="41"/>
    </row>
    <row r="4" spans="1:6">
      <c r="A4" s="9"/>
      <c r="B4" s="9"/>
      <c r="C4" s="9"/>
      <c r="D4" s="9"/>
      <c r="E4" s="9"/>
      <c r="F4" s="41"/>
    </row>
    <row r="5" spans="1:6">
      <c r="A5" s="9"/>
      <c r="B5" s="62"/>
      <c r="C5" s="62"/>
      <c r="D5" s="62"/>
      <c r="E5" s="62"/>
      <c r="F5" s="62"/>
    </row>
    <row r="6" spans="1:6">
      <c r="A6" s="72"/>
      <c r="B6" s="72"/>
      <c r="C6" s="36"/>
      <c r="D6" s="36"/>
      <c r="E6" s="36"/>
      <c r="F6" s="41"/>
    </row>
    <row r="7" spans="1:6">
      <c r="A7" s="72"/>
      <c r="B7" s="72"/>
      <c r="C7" s="9"/>
      <c r="D7" s="9"/>
      <c r="E7" s="9"/>
      <c r="F7" s="41"/>
    </row>
    <row r="8" spans="1:6">
      <c r="A8" s="5"/>
      <c r="B8" s="49"/>
      <c r="C8" s="5"/>
      <c r="D8" s="5"/>
      <c r="E8" s="5"/>
      <c r="F8" s="50"/>
    </row>
    <row r="9" spans="1:6">
      <c r="A9" s="51"/>
      <c r="B9" s="52"/>
      <c r="C9" s="53"/>
      <c r="D9" s="53"/>
      <c r="E9" s="53"/>
      <c r="F9" s="54"/>
    </row>
    <row r="10" spans="1:6">
      <c r="A10" s="51"/>
      <c r="B10" s="52"/>
      <c r="C10" s="53"/>
      <c r="D10" s="53"/>
      <c r="E10" s="53"/>
      <c r="F10" s="54"/>
    </row>
    <row r="11" spans="1:6">
      <c r="A11" s="51"/>
      <c r="B11" s="52"/>
      <c r="C11" s="53"/>
      <c r="D11" s="53"/>
      <c r="E11" s="53"/>
      <c r="F11" s="54"/>
    </row>
    <row r="12" spans="1:6">
      <c r="A12" s="51"/>
      <c r="B12" s="52"/>
      <c r="C12" s="53"/>
      <c r="D12" s="53"/>
      <c r="E12" s="53"/>
      <c r="F12" s="54"/>
    </row>
    <row r="13" spans="1:6">
      <c r="A13" s="51"/>
      <c r="B13" s="52"/>
      <c r="C13" s="53"/>
      <c r="D13" s="53"/>
      <c r="E13" s="53"/>
      <c r="F13" s="54"/>
    </row>
    <row r="14" spans="1:6">
      <c r="A14" s="51"/>
      <c r="B14" s="52"/>
      <c r="C14" s="53"/>
      <c r="D14" s="53"/>
      <c r="E14" s="53"/>
      <c r="F14" s="54"/>
    </row>
    <row r="15" spans="1:6">
      <c r="A15" s="51"/>
      <c r="B15" s="52"/>
      <c r="C15" s="53"/>
      <c r="D15" s="53"/>
      <c r="E15" s="53"/>
      <c r="F15" s="54"/>
    </row>
    <row r="16" spans="1:6">
      <c r="A16" s="55"/>
      <c r="B16" s="52"/>
      <c r="C16" s="53"/>
      <c r="D16" s="53"/>
      <c r="E16" s="53"/>
      <c r="F16" s="54"/>
    </row>
    <row r="17" spans="1:6">
      <c r="A17" s="55"/>
      <c r="B17" s="52"/>
      <c r="C17" s="53"/>
      <c r="D17" s="53"/>
      <c r="E17" s="53"/>
      <c r="F17" s="54"/>
    </row>
    <row r="18" spans="1:6">
      <c r="A18" s="55"/>
      <c r="B18" s="52"/>
      <c r="C18" s="53"/>
      <c r="D18" s="53"/>
      <c r="E18" s="53"/>
      <c r="F18" s="54"/>
    </row>
    <row r="19" spans="1:6">
      <c r="A19" s="56"/>
      <c r="B19" s="52"/>
      <c r="C19" s="9"/>
      <c r="D19" s="9"/>
      <c r="E19" s="9"/>
      <c r="F19" s="57"/>
    </row>
    <row r="20" spans="1:6">
      <c r="A20" s="36"/>
      <c r="B20" s="9"/>
      <c r="C20" s="9"/>
      <c r="D20" s="58"/>
      <c r="E20" s="9"/>
      <c r="F20" s="50"/>
    </row>
    <row r="21" spans="1:6">
      <c r="A21" s="59"/>
      <c r="B21" s="60"/>
      <c r="C21" s="9"/>
      <c r="D21" s="9"/>
      <c r="E21" s="9"/>
      <c r="F21" s="50"/>
    </row>
    <row r="22" spans="1:6">
      <c r="A22" s="36"/>
      <c r="B22" s="60"/>
      <c r="C22" s="9"/>
      <c r="D22" s="9"/>
      <c r="E22" s="9"/>
      <c r="F22" s="50"/>
    </row>
    <row r="23" spans="1:6">
      <c r="A23" s="36"/>
      <c r="B23" s="9"/>
      <c r="C23" s="9"/>
      <c r="D23" s="9"/>
      <c r="E23" s="9"/>
      <c r="F23" s="50"/>
    </row>
    <row r="24" spans="1:6">
      <c r="A24" s="36"/>
      <c r="B24" s="9"/>
      <c r="C24" s="9"/>
      <c r="D24" s="9"/>
      <c r="E24" s="9"/>
      <c r="F24" s="50"/>
    </row>
    <row r="25" spans="1:6">
      <c r="A25" s="36"/>
      <c r="B25" s="9"/>
      <c r="C25" s="9"/>
      <c r="D25" s="9"/>
      <c r="E25" s="9"/>
      <c r="F25" s="50"/>
    </row>
    <row r="26" spans="1:6">
      <c r="A26" s="9"/>
      <c r="B26" s="49"/>
      <c r="C26" s="9"/>
      <c r="D26" s="9"/>
      <c r="E26" s="9"/>
      <c r="F26" s="50"/>
    </row>
    <row r="27" spans="1:6">
      <c r="A27" s="9"/>
      <c r="B27" s="61"/>
      <c r="C27" s="9"/>
      <c r="D27" s="9"/>
      <c r="E27" s="9"/>
      <c r="F27" s="50"/>
    </row>
    <row r="28" spans="1:6">
      <c r="A28" s="9"/>
      <c r="B28" s="49"/>
      <c r="C28" s="9"/>
      <c r="D28" s="9"/>
      <c r="E28" s="9"/>
      <c r="F28" s="50"/>
    </row>
    <row r="29" spans="1:6">
      <c r="A29" s="9"/>
      <c r="B29" s="9"/>
      <c r="C29" s="9"/>
      <c r="D29" s="9"/>
      <c r="E29" s="9"/>
      <c r="F29" s="41"/>
    </row>
    <row r="30" spans="1:6">
      <c r="A30" s="9"/>
      <c r="B30" s="9"/>
      <c r="C30" s="9"/>
      <c r="D30" s="9"/>
      <c r="E30" s="9"/>
      <c r="F30" s="41"/>
    </row>
  </sheetData>
  <mergeCells count="5">
    <mergeCell ref="B1:F1"/>
    <mergeCell ref="B2:F2"/>
    <mergeCell ref="B5:F5"/>
    <mergeCell ref="A6:B6"/>
    <mergeCell ref="A7:B7"/>
  </mergeCells>
  <phoneticPr fontId="7" type="noConversion"/>
  <pageMargins left="0.78749999999999998" right="0.78749999999999998" top="0.78749999999999998" bottom="0.78749999999999998" header="0.51180555555555551" footer="0.51180555555555551"/>
  <pageSetup paperSize="9" scale="82" orientation="landscape" horizontalDpi="300" verticalDpi="300"/>
  <extLst>
    <ext xmlns:mx="http://schemas.microsoft.com/office/mac/excel/2008/main" uri="{64002731-A6B0-56B0-2670-7721B7C09600}">
      <mx:PLV Mode="1" OnePage="0" WScale="0"/>
    </ext>
  </extLst>
</worksheet>
</file>