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luan.barreto\Desktop\SAS\2.1. Nova Transparência\Planilhas publicadas\"/>
    </mc:Choice>
  </mc:AlternateContent>
  <xr:revisionPtr revIDLastSave="0" documentId="13_ncr:1_{9400D8AF-9629-4C2D-B6CB-35FECC493D60}" xr6:coauthVersionLast="47" xr6:coauthVersionMax="47" xr10:uidLastSave="{00000000-0000-0000-0000-000000000000}"/>
  <bookViews>
    <workbookView xWindow="-120" yWindow="-120" windowWidth="29040" windowHeight="15720" xr2:uid="{00000000-000D-0000-FFFF-FFFF00000000}"/>
  </bookViews>
  <sheets>
    <sheet name="Mapa de Contratos" sheetId="4" r:id="rId1"/>
    <sheet name="Página14" sheetId="7" state="hidden" r:id="rId2"/>
    <sheet name="Página13" sheetId="8" state="hidden" r:id="rId3"/>
    <sheet name="LAI_2023" sheetId="9" state="hidden" r:id="rId4"/>
    <sheet name="TESTE LAI + VIGENTES" sheetId="10" state="hidden" r:id="rId5"/>
    <sheet name="Convênio Transferegov" sheetId="11" state="hidden" r:id="rId6"/>
    <sheet name="Alteração Cts_2024" sheetId="12" state="hidden" r:id="rId7"/>
    <sheet name="Dispensa Contrato" sheetId="13" state="hidden" r:id="rId8"/>
    <sheet name="Convênios" sheetId="14" state="hidden" r:id="rId9"/>
    <sheet name="Tabela dinâmica 2" sheetId="15" state="hidden" r:id="rId10"/>
    <sheet name="Tabela dinâmica 3" sheetId="16" state="hidden" r:id="rId11"/>
    <sheet name="Tabela dinâmica 4" sheetId="17" state="hidden" r:id="rId12"/>
    <sheet name="Tabela dinâmica 5" sheetId="18" state="hidden" r:id="rId13"/>
  </sheets>
  <definedNames>
    <definedName name="_xlnm._FilterDatabase" localSheetId="4" hidden="1">'TESTE LAI + VIGENTES'!$A$1:$AG$122</definedName>
    <definedName name="Z_368BF189_FB10_4E68_B5E9_915BD955A75B_.wvu.FilterData" localSheetId="4" hidden="1">'TESTE LAI + VIGENTES'!$A$1:$AF$101</definedName>
    <definedName name="Z_3C5FF81A_8924_4D01_9392_531AD5AD8189_.wvu.FilterData" localSheetId="4" hidden="1">'TESTE LAI + VIGENTES'!$A$1:$AF$70</definedName>
    <definedName name="Z_4DD96EFA_85D5_4100_9BC1_5393C61D1B25_.wvu.FilterData" localSheetId="4" hidden="1">'TESTE LAI + VIGENTES'!$A$1:$AF$118</definedName>
    <definedName name="Z_4F0AB5B2_3FFC_4E3B_A141_C06B206FECD4_.wvu.FilterData" localSheetId="4" hidden="1">'TESTE LAI + VIGENTES'!$A$1:$AF$101</definedName>
    <definedName name="Z_55FDB672_040C_4430_82A2_59E45C127D92_.wvu.FilterData" localSheetId="4" hidden="1">'TESTE LAI + VIGENTES'!$A$1:$AG$118</definedName>
    <definedName name="Z_58690C12_12A4_47FF_A0C9_007F4ABB7A57_.wvu.FilterData" localSheetId="4" hidden="1">'TESTE LAI + VIGENTES'!$A$1:$AG$118</definedName>
    <definedName name="Z_59D1E036_582B_46B5_87F5_5216DB0F6340_.wvu.FilterData" localSheetId="4" hidden="1">'TESTE LAI + VIGENTES'!$A$1:$AF$70</definedName>
    <definedName name="Z_6736A232_6CD9_4DCF_BA45_072779A1C9CB_.wvu.FilterData" localSheetId="4" hidden="1">'TESTE LAI + VIGENTES'!$A$1:$AF$70</definedName>
    <definedName name="Z_6FF65455_3297_4FBB_87E1_D8B011389CCA_.wvu.FilterData" localSheetId="4" hidden="1">'TESTE LAI + VIGENTES'!$A$1:$AF$118</definedName>
    <definedName name="Z_8E1B7ABE_4B1C_4612_84B5_8C2C76D276CF_.wvu.FilterData" localSheetId="4" hidden="1">'TESTE LAI + VIGENTES'!$A$1:$AF$118</definedName>
    <definedName name="Z_A97DE646_E636_4FF4_84B7_223F7D144F33_.wvu.FilterData" localSheetId="4" hidden="1">'TESTE LAI + VIGENTES'!$A$1:$AF$118</definedName>
    <definedName name="Z_B38E2B02_614A_424B_9740_295E3AF23785_.wvu.FilterData" localSheetId="4" hidden="1">'TESTE LAI + VIGENTES'!$A$1:$AF$70</definedName>
    <definedName name="Z_B42C9E33_FE3F_4262_B210_4F0CE65327FC_.wvu.FilterData" localSheetId="4" hidden="1">'TESTE LAI + VIGENTES'!$A$1:$AF$118</definedName>
    <definedName name="Z_DC3266C5_12D5_46F2_B70B_ECA69EAE8E3B_.wvu.FilterData" localSheetId="4" hidden="1">'TESTE LAI + VIGENTES'!$A$1:$AF$118</definedName>
  </definedNames>
  <calcPr calcId="191029"/>
  <customWorkbookViews>
    <customWorkbookView name="Filtro 17" guid="{B00FB302-A4CC-497A-9C64-B8176B622BE8}" maximized="1" windowWidth="0" windowHeight="0" activeSheetId="0"/>
    <customWorkbookView name="Filtro 18" guid="{8CEF1DA5-F799-47B5-8A76-25E8F329A383}" maximized="1" windowWidth="0" windowHeight="0" activeSheetId="0"/>
    <customWorkbookView name="Filtro 15" guid="{7FE7D5E7-AA35-4A89-8A5F-7D90537C1A10}" maximized="1" windowWidth="0" windowHeight="0" activeSheetId="0"/>
    <customWorkbookView name="Filtro 16" guid="{4BD24CA4-2B95-464A-BB35-9520988FEAD0}" maximized="1" windowWidth="0" windowHeight="0" activeSheetId="0"/>
    <customWorkbookView name="Filtro 13" guid="{58690C12-12A4-47FF-A0C9-007F4ABB7A57}" maximized="1" windowWidth="0" windowHeight="0" activeSheetId="0"/>
    <customWorkbookView name="Filtro 8" guid="{4DD96EFA-85D5-4100-9BC1-5393C61D1B25}" maximized="1" windowWidth="0" windowHeight="0" activeSheetId="0"/>
    <customWorkbookView name="Filtro 14" guid="{55FDB672-040C-4430-82A2-59E45C127D92}" maximized="1" windowWidth="0" windowHeight="0" activeSheetId="0"/>
    <customWorkbookView name="Filtro 9" guid="{B42C9E33-FE3F-4262-B210-4F0CE65327FC}" maximized="1" windowWidth="0" windowHeight="0" activeSheetId="0"/>
    <customWorkbookView name="Filtro 11" guid="{DC3266C5-12D5-46F2-B70B-ECA69EAE8E3B}" maximized="1" windowWidth="0" windowHeight="0" activeSheetId="0"/>
    <customWorkbookView name="Filtro 12" guid="{A97DE646-E636-4FF4-84B7-223F7D144F33}" maximized="1" windowWidth="0" windowHeight="0" activeSheetId="0"/>
    <customWorkbookView name="Filtro 20" guid="{ABD3D8A2-60A8-4674-9C67-0D1BA5DA18D9}" maximized="1" windowWidth="0" windowHeight="0" activeSheetId="0"/>
    <customWorkbookView name="Filtro 10" guid="{8E1B7ABE-4B1C-4612-84B5-8C2C76D276CF}" maximized="1" windowWidth="0" windowHeight="0" activeSheetId="0"/>
    <customWorkbookView name="Filtro 4" guid="{3C5FF81A-8924-4D01-9392-531AD5AD8189}" maximized="1" windowWidth="0" windowHeight="0" activeSheetId="0"/>
    <customWorkbookView name="Filtro 5" guid="{368BF189-FB10-4E68-B5E9-915BD955A75B}" maximized="1" windowWidth="0" windowHeight="0" activeSheetId="0"/>
    <customWorkbookView name="Filtro 6" guid="{4F0AB5B2-3FFC-4E3B-A141-C06B206FECD4}" maximized="1" windowWidth="0" windowHeight="0" activeSheetId="0"/>
    <customWorkbookView name="Filtro 7" guid="{6FF65455-3297-4FBB-87E1-D8B011389CCA}" maximized="1" windowWidth="0" windowHeight="0" activeSheetId="0"/>
    <customWorkbookView name="Filtro 1" guid="{B38E2B02-614A-424B-9740-295E3AF23785}" maximized="1" windowWidth="0" windowHeight="0" activeSheetId="0"/>
    <customWorkbookView name="Filtro 19" guid="{0ED4441A-BA25-4382-9133-C05FBAE9D37A}" maximized="1" windowWidth="0" windowHeight="0" activeSheetId="0"/>
    <customWorkbookView name="Filtro 2" guid="{59D1E036-582B-46B5-87F5-5216DB0F6340}" maximized="1" windowWidth="0" windowHeight="0" activeSheetId="0"/>
    <customWorkbookView name="Filtro 3" guid="{6736A232-6CD9-4DCF-BA45-072779A1C9CB}" maximized="1" windowWidth="0" windowHeight="0" activeSheetId="0"/>
  </customWorkbookViews>
  <pivotCaches>
    <pivotCache cacheId="0" r:id="rId14"/>
    <pivotCache cacheId="1" r:id="rId15"/>
    <pivotCache cacheId="2"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 i="18" l="1"/>
  <c r="W12" i="18"/>
  <c r="Y10" i="18"/>
  <c r="Y12" i="18" s="1"/>
  <c r="B23" i="15"/>
  <c r="Q120" i="10"/>
  <c r="Q119" i="10"/>
  <c r="Q118" i="10"/>
  <c r="Q115" i="10"/>
  <c r="Q114" i="10"/>
  <c r="Q113" i="10"/>
  <c r="Q112" i="10"/>
  <c r="Q110" i="10"/>
  <c r="Q106" i="10"/>
  <c r="P105" i="10"/>
  <c r="P104" i="10"/>
  <c r="Q103" i="10"/>
  <c r="Q95" i="10"/>
  <c r="Q92" i="10"/>
  <c r="Q90" i="10"/>
  <c r="Q89" i="10"/>
  <c r="Q88" i="10"/>
  <c r="Q86" i="10"/>
  <c r="Q84" i="10"/>
  <c r="Q83" i="10"/>
  <c r="Q77" i="10"/>
  <c r="Q76" i="10"/>
  <c r="Q71" i="10"/>
  <c r="Q70" i="10"/>
  <c r="Q69" i="10"/>
  <c r="Q68" i="10"/>
  <c r="Q61" i="10"/>
  <c r="Q56" i="10"/>
  <c r="Q55" i="10"/>
  <c r="Q54" i="10"/>
  <c r="Q49" i="10"/>
  <c r="Q45" i="10"/>
  <c r="Q42" i="10"/>
  <c r="Q41" i="10"/>
  <c r="P39" i="10"/>
  <c r="Q35" i="10"/>
  <c r="Q34" i="10"/>
  <c r="Q33" i="10"/>
  <c r="Q32" i="10"/>
  <c r="Q31" i="10"/>
  <c r="Q30" i="10"/>
  <c r="Q26" i="10"/>
  <c r="Q23" i="10"/>
  <c r="Q22" i="10"/>
  <c r="Q18" i="10"/>
  <c r="Q17" i="10"/>
  <c r="Q13" i="10"/>
  <c r="Q5" i="10"/>
  <c r="P4" i="10"/>
  <c r="Q2" i="10"/>
  <c r="D35" i="8"/>
  <c r="K7" i="7"/>
  <c r="E7" i="7"/>
  <c r="O232" i="4"/>
  <c r="O231" i="4"/>
  <c r="O230" i="4"/>
  <c r="O149" i="4"/>
  <c r="O148" i="4"/>
  <c r="O115" i="4"/>
  <c r="O114" i="4"/>
  <c r="O113" i="4"/>
  <c r="O112" i="4"/>
  <c r="O111" i="4"/>
  <c r="O110" i="4"/>
  <c r="O109" i="4"/>
  <c r="O107" i="4"/>
  <c r="O106" i="4"/>
  <c r="P101" i="4"/>
  <c r="O96" i="4"/>
  <c r="O95" i="4"/>
  <c r="O94" i="4"/>
  <c r="O93" i="4"/>
  <c r="O92" i="4"/>
  <c r="O91" i="4"/>
  <c r="O56" i="4"/>
  <c r="O55" i="4"/>
  <c r="O51" i="4"/>
  <c r="O49" i="4"/>
  <c r="O44" i="4"/>
  <c r="O43" i="4"/>
  <c r="O42" i="4"/>
  <c r="O41" i="4"/>
  <c r="O40" i="4"/>
  <c r="O39" i="4"/>
  <c r="O38" i="4"/>
  <c r="O37" i="4"/>
  <c r="O3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1"/>
            <color theme="1"/>
            <rFont val="Calibri"/>
            <scheme val="minor"/>
          </rPr>
          <t>======
ID#AAABX7woQ3g
    (2024-10-03 11:47:28)
Sugiro incluir também o apostilamento (outro instrumento legal), já que é o instrumento utilizado para o registro do reajuste de preço e fatos já programado no contrato.
O termo aditivo refere-se ao registro de alterações sofridas pelo contrato.
	-Luiz Geraldo Siqueira</t>
        </r>
      </text>
    </comment>
    <comment ref="A5" authorId="0" shapeId="0" xr:uid="{00000000-0006-0000-0000-000002000000}">
      <text>
        <r>
          <rPr>
            <sz val="11"/>
            <color theme="1"/>
            <rFont val="Calibri"/>
            <scheme val="minor"/>
          </rPr>
          <t>======
ID#AAABX7woQ4E
    (2024-10-03 11:47:28)
NÚMERO DE ORDEM. EX. 1, 2, 3, ETC. QUANDO HOUVER REPETIÇÃO DE LINHAS COM O MESMO CONTRATO, O NÚMERO DE ORDEM DEVERÁ TAMBÉM SE REPETIR, POIS ESTE NÚMERO DEVE RETRATAR O QUANTITATIVO DE CONTRATOS FIRMADOS.</t>
        </r>
      </text>
    </comment>
    <comment ref="B5" authorId="0" shapeId="0" xr:uid="{00000000-0006-0000-0000-000003000000}">
      <text>
        <r>
          <rPr>
            <sz val="11"/>
            <color theme="1"/>
            <rFont val="Calibri"/>
            <scheme val="minor"/>
          </rPr>
          <t>======
ID#AAABX7woQ3k
    (2024-10-03 11:47:28)
NOME COMPLETO DA EMPRESA CONTRATADA. EX. UNIKA TERCEIRIZAÇÃO E SERVIÇOS LTDA.</t>
        </r>
      </text>
    </comment>
    <comment ref="C5" authorId="0" shapeId="0" xr:uid="{00000000-0006-0000-0000-000004000000}">
      <text>
        <r>
          <rPr>
            <sz val="11"/>
            <color theme="1"/>
            <rFont val="Calibri"/>
            <scheme val="minor"/>
          </rPr>
          <t>======
ID#AAABX7woQ30
    (2024-10-03 11:47:28)
CNPJ DA EMPRESA CONTRATADA. INSERIR NÚMERO SEM PONTO, TRAÇO OU QUALQUER OUTRO CARACTERE. EX. 11788943000147.</t>
        </r>
      </text>
    </comment>
    <comment ref="D5" authorId="0" shapeId="0" xr:uid="{00000000-0006-0000-0000-000005000000}">
      <text>
        <r>
          <rPr>
            <sz val="11"/>
            <color theme="1"/>
            <rFont val="Calibri"/>
            <scheme val="minor"/>
          </rPr>
          <t>======
ID#AAABX7woQ3E
    (2024-10-03 11:47:28)
DESCRIÇÃO DO SERVIÇO OU MATERIAL ADQUIRIDO. EX. PRESTAÇÃO DOS SERVIÇOS DE COPA DE FORMA CONTÍNUA.</t>
        </r>
      </text>
    </comment>
    <comment ref="E5" authorId="0" shapeId="0" xr:uid="{00000000-0006-0000-0000-000006000000}">
      <text>
        <r>
          <rPr>
            <sz val="11"/>
            <color theme="1"/>
            <rFont val="Calibri"/>
            <scheme val="minor"/>
          </rPr>
          <t>======
ID#AAABX7woQ4A
    (2024-10-03 11:47:28)
NÚMERO DO PROCESSO LICITATÓRIO. INSERIR NÚMERO SEM PONTO, TRAÇO OU QUALQUER OUTRO CARACTERE. EX. 00152019CPLPE0002SCGE.</t>
        </r>
      </text>
    </comment>
    <comment ref="F5" authorId="0" shapeId="0" xr:uid="{00000000-0006-0000-0000-000007000000}">
      <text>
        <r>
          <rPr>
            <sz val="11"/>
            <color theme="1"/>
            <rFont val="Calibri"/>
            <scheme val="minor"/>
          </rPr>
          <t>======
ID#AAABX7woQ3I
    (2024-10-03 11:47:28)
NÚMERO DO EMPENHO DA CONTRATAÇÃO. EX. 2021NE000040. INSERIR UMA LINHA PARA CADA EMPENHO.</t>
        </r>
      </text>
    </comment>
    <comment ref="G5" authorId="0" shapeId="0" xr:uid="{00000000-0006-0000-0000-000008000000}">
      <text>
        <r>
          <rPr>
            <sz val="11"/>
            <color theme="1"/>
            <rFont val="Calibri"/>
            <scheme val="minor"/>
          </rPr>
          <t>======
ID#AAABX7woQ4I
    (2024-10-03 11:47:28)
MODALIDADES DE LICITAÇÃO: CONCORRÊNCIA, TOMADA DE PREÇO, CONVITE, PREGÃO ELETRÔNICO, PREGÃO PRESENCIAL, ETC. 
PROCEDIMENTO DE COMPRA DIRETA: DISPENSA OU INEXIGIBILIDADE.</t>
        </r>
      </text>
    </comment>
    <comment ref="H5" authorId="0" shapeId="0" xr:uid="{00000000-0006-0000-0000-000009000000}">
      <text>
        <r>
          <rPr>
            <sz val="11"/>
            <color theme="1"/>
            <rFont val="Calibri"/>
            <scheme val="minor"/>
          </rPr>
          <t>======
ID#AAABX7woQ3M
    (2024-10-03 11:47:28)
NÚMERO DO CONTRATO. EX. 008, 043, 162, ETC.</t>
        </r>
      </text>
    </comment>
    <comment ref="I5" authorId="0" shapeId="0" xr:uid="{00000000-0006-0000-0000-00000A000000}">
      <text>
        <r>
          <rPr>
            <sz val="11"/>
            <color theme="1"/>
            <rFont val="Calibri"/>
            <scheme val="minor"/>
          </rPr>
          <t>======
ID#AAABX7woQ38
    (2024-10-03 11:47:28)
ANO DE CELEBRAÇÃO DO CONTRATO. EX. 2019, 2020, 2021, ETC.</t>
        </r>
      </text>
    </comment>
    <comment ref="J5" authorId="0" shapeId="0" xr:uid="{00000000-0006-0000-0000-00000B000000}">
      <text>
        <r>
          <rPr>
            <sz val="11"/>
            <color theme="1"/>
            <rFont val="Calibri"/>
            <scheme val="minor"/>
          </rPr>
          <t>======
ID#AAABX7woQ3Y
    (2024-10-03 11:47:28)
DATA DO INÍCIO DA VIGÊNCIA DO CONTRATO. 
FORMATO: DD/MM/AAAA.</t>
        </r>
      </text>
    </comment>
    <comment ref="K5" authorId="0" shapeId="0" xr:uid="{00000000-0006-0000-0000-00000C000000}">
      <text>
        <r>
          <rPr>
            <sz val="11"/>
            <color theme="1"/>
            <rFont val="Calibri"/>
            <scheme val="minor"/>
          </rPr>
          <t>======
ID#AAABX7woQ3A
    (2024-10-03 11:47:28)
NÚMERO DE ORDEM DO TERMO ADITIVO DE PRAZO. EX. 1º, 2º, ETC.</t>
        </r>
      </text>
    </comment>
    <comment ref="L5" authorId="0" shapeId="0" xr:uid="{00000000-0006-0000-0000-00000D000000}">
      <text>
        <r>
          <rPr>
            <sz val="11"/>
            <color theme="1"/>
            <rFont val="Calibri"/>
            <scheme val="minor"/>
          </rPr>
          <t>======
ID#AAABX7woQ3U
    (2024-10-03 11:47:28)
FIM DO PERÍODO DE VIGÊNCIA DO CONTRATO  (SEMPRE QUE HOUVER UM ADITIVO DE PRAZO, ESSA DATA DEVERÁ SER ALTERADA). 
FORMATO: DD/MM/AAAA.</t>
        </r>
      </text>
    </comment>
    <comment ref="M5" authorId="0" shapeId="0" xr:uid="{00000000-0006-0000-0000-00000E000000}">
      <text>
        <r>
          <rPr>
            <sz val="11"/>
            <color theme="1"/>
            <rFont val="Calibri"/>
            <scheme val="minor"/>
          </rPr>
          <t>======
ID#AAABX7woQ3Q
    (2024-10-03 11:47:28)
NÚMERO DE ORDEM DO APOSTILAMENTO. EX. 1º, 2º, 3º, ETC.</t>
        </r>
      </text>
    </comment>
    <comment ref="N5" authorId="0" shapeId="0" xr:uid="{00000000-0006-0000-0000-00000F000000}">
      <text>
        <r>
          <rPr>
            <sz val="11"/>
            <color theme="1"/>
            <rFont val="Calibri"/>
            <scheme val="minor"/>
          </rPr>
          <t>======
ID#AAABX7woQ3s
    (2024-10-03 11:47:28)
NÚMERO DE ORDEM DO TERMO ADITIVO DE VALOR. EX. 1º, 2º, ETC.</t>
        </r>
      </text>
    </comment>
    <comment ref="O5" authorId="0" shapeId="0" xr:uid="{00000000-0006-0000-0000-000010000000}">
      <text>
        <r>
          <rPr>
            <sz val="11"/>
            <color theme="1"/>
            <rFont val="Calibri"/>
            <scheme val="minor"/>
          </rPr>
          <t>======
ID#AAABX7woQ3c
    (2024-10-03 11:47:28)
VALOR DAS PARCELAS MENSAIS DO CONTRATO, EM REAIS (R$). SEMPRE QUE HOUVER UM ADITIVO DE VALOR OU RESTABELECIMENTO DO EQUILÍBRIO ECONÔMICO-FINANCEIRO VIA APOSTILAMENTO, O AJUSTE DEVERÁ SER REALIZADO.</t>
        </r>
      </text>
    </comment>
    <comment ref="P5" authorId="0" shapeId="0" xr:uid="{00000000-0006-0000-0000-000011000000}">
      <text>
        <r>
          <rPr>
            <sz val="11"/>
            <color theme="1"/>
            <rFont val="Calibri"/>
            <scheme val="minor"/>
          </rPr>
          <t>======
ID#AAABX7woQ34
    (2024-10-03 11:47:28)
VALOR GLOBAL DO CONTRATO, EM REAIS (R$). SEMPRE QUE HOUVER UM ADITIVO DE VALOR OU RESTABELECIMENTO DO EQUILÍBRIO ECONÔMICO-FINANCEIRO VIA APOSTILAMENTO, O AJUSTE DEVERÁ SER REALIZADO.</t>
        </r>
      </text>
    </comment>
    <comment ref="Q5" authorId="0" shapeId="0" xr:uid="{00000000-0006-0000-0000-000012000000}">
      <text>
        <r>
          <rPr>
            <sz val="11"/>
            <color theme="1"/>
            <rFont val="Calibri"/>
            <scheme val="minor"/>
          </rPr>
          <t>======
ID#AAABX7woQ3w
    (2024-10-03 11:47:28)
VALOR TOTAL EXECUTADO NO OBJETO DO CONTRATO, EM REAIS (R$).</t>
        </r>
      </text>
    </comment>
    <comment ref="S5" authorId="0" shapeId="0" xr:uid="{00000000-0006-0000-0000-000013000000}">
      <text>
        <r>
          <rPr>
            <sz val="11"/>
            <color theme="1"/>
            <rFont val="Calibri"/>
            <scheme val="minor"/>
          </rPr>
          <t>======
ID#AAABX7woQ3o
LISTA SUSPENSA. SITUAÇÃO DO INSTRUMENTO    (2024-10-03 11:47:28)
EM EXECUÇÃO,
ENCERRADO</t>
        </r>
      </text>
    </comment>
    <comment ref="F7" authorId="0" shapeId="0" xr:uid="{00000000-0006-0000-0000-000014000000}">
      <text>
        <r>
          <rPr>
            <sz val="11"/>
            <color theme="1"/>
            <rFont val="Calibri"/>
            <scheme val="minor"/>
          </rPr>
          <t xml:space="preserve">Não houve pagamento neste empenho
</t>
        </r>
      </text>
    </comment>
    <comment ref="F8" authorId="0" shapeId="0" xr:uid="{00000000-0006-0000-0000-000015000000}">
      <text>
        <r>
          <rPr>
            <sz val="11"/>
            <color theme="1"/>
            <rFont val="Calibri"/>
            <scheme val="minor"/>
          </rPr>
          <t>Esta NE substituiu a NE 715</t>
        </r>
      </text>
    </comment>
    <comment ref="F65" authorId="0" shapeId="0" xr:uid="{00000000-0006-0000-0000-000016000000}">
      <text>
        <r>
          <rPr>
            <sz val="11"/>
            <color theme="1"/>
            <rFont val="Calibri"/>
            <scheme val="minor"/>
          </rPr>
          <t xml:space="preserve">Esta NE também esta neste CNPJ 76.535.764/0001-43   OI S.A. - EM RECUPERACAO JUDICIAL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<sst xmlns="http://schemas.openxmlformats.org/spreadsheetml/2006/main" count="7488" uniqueCount="2462">
  <si>
    <t>INF.</t>
  </si>
  <si>
    <t>TIPO CONTRATO</t>
  </si>
  <si>
    <t>OBJETO DA CONTRATAÇÃO</t>
  </si>
  <si>
    <t>Tipo Ct</t>
  </si>
  <si>
    <t>Adesão ARP</t>
  </si>
  <si>
    <t>VALOR MENSAL/PARCELAS</t>
  </si>
  <si>
    <t>INSTRUMENTOS FORMALIZADOS</t>
  </si>
  <si>
    <t>EXECUTIVA</t>
  </si>
  <si>
    <t>GESTOR</t>
  </si>
  <si>
    <t>FISCAL</t>
  </si>
  <si>
    <t>OBSERVAÇÃO</t>
  </si>
  <si>
    <t>N/A</t>
  </si>
  <si>
    <t>Contrato Adm.</t>
  </si>
  <si>
    <t>serviço</t>
  </si>
  <si>
    <t>-</t>
  </si>
  <si>
    <t>SEGES/GEADM</t>
  </si>
  <si>
    <t>043/2022</t>
  </si>
  <si>
    <t>1300000038.002651/2022-91</t>
  </si>
  <si>
    <t>CS BRASIL FROTAS S/A</t>
  </si>
  <si>
    <t>27.595.780/0001-16</t>
  </si>
  <si>
    <t>locação veículo</t>
  </si>
  <si>
    <t>ARPC.0009.00.2022.GOV.SAD.PE</t>
  </si>
  <si>
    <t>PROCESSO Nº 0006.2022.CCPLEVI.PE.0005.SAD</t>
  </si>
  <si>
    <t>SEGES/TRANSP</t>
  </si>
  <si>
    <t>prorrogação</t>
  </si>
  <si>
    <t>014/2020</t>
  </si>
  <si>
    <t>1300000163.000180/2023-21</t>
  </si>
  <si>
    <t>AHREOS REFRIGERAÇÃO LTDA - ME</t>
  </si>
  <si>
    <t xml:space="preserve"> 25.108.694/0001-06</t>
  </si>
  <si>
    <t>Manutenção preventiva e corretiva em 165 (cento e sessenta e cinco), aparelhos de ar condicionados do tipo janela e split, de diversas marcas e modelos, com reposição de peças novas e originais e inspeção por técnicos especializados, sem ônus adicional para a contratante, nos diversos ar condicionados da Secretária de Desenvolvimento Social, Criança e Juventude - SDSCJ</t>
  </si>
  <si>
    <t>PREGÃO ELETRÔNICO Nº 009/2019 - PROCESSO Nº 0021.2019.CEL.PE.0009.SDSCJ</t>
  </si>
  <si>
    <t>reajuste</t>
  </si>
  <si>
    <t>pendente</t>
  </si>
  <si>
    <t>041/2022</t>
  </si>
  <si>
    <t>1300000163.000191/2023-10</t>
  </si>
  <si>
    <t>SERCOSERV SERVIÇOS TERCEIRIZADOS LTDA EPP</t>
  </si>
  <si>
    <t>08.717.223/0001-86</t>
  </si>
  <si>
    <t>prestação de serviços de Manutenção Predial, preventiva e corretiva, com disponibilização de equipamentos, ferramentas e utensílios, sem reposição e substituição de peças, nos termos da legislação vigente e das normas técnicas aplicáveis, nos órgãos da Administração Direta, Autarquias e Fundações Públicas integrantes do Poder Executivo do Estado de Pernambuco, conforme as especificações técnicas constantes do Termo de Referência (Anexo I do Edital) e da proposta da DETENTORA DA ATA.</t>
  </si>
  <si>
    <t>serviço (manutenção)</t>
  </si>
  <si>
    <t>ARPC.0025.00.2021.GOV.SAD.PE</t>
  </si>
  <si>
    <t>PREGÃO ELETRÔNICO Nº 0073.2021, PROCESSO Nº 0078.2021.CCPLEVI.PE.0073.SAD</t>
  </si>
  <si>
    <t>Termo de Colaboração</t>
  </si>
  <si>
    <t>CENTRO DE DESENVOLVIMENTO E CIDADANIA – CDC</t>
  </si>
  <si>
    <t>03.970.166/0001-29</t>
  </si>
  <si>
    <t>colaboração</t>
  </si>
  <si>
    <t>SEPOD</t>
  </si>
  <si>
    <t>002/2024</t>
  </si>
  <si>
    <t>003/2024</t>
  </si>
  <si>
    <t>004/2024</t>
  </si>
  <si>
    <t>Termo de Fomento</t>
  </si>
  <si>
    <t>fomento</t>
  </si>
  <si>
    <t>SEASS</t>
  </si>
  <si>
    <t>030/2024</t>
  </si>
  <si>
    <t xml:space="preserve"> SMS COMÉRCIO DE MATERIAIS DE CONSTRUÇÃO LTDA</t>
  </si>
  <si>
    <t>50.282.669/0001-91</t>
  </si>
  <si>
    <t>fornecimento dos MATERIAIS DE ELÉTRICA.</t>
  </si>
  <si>
    <t>fornecimento</t>
  </si>
  <si>
    <t>ARP.0063.06.2024.GOV.HUOC.PE</t>
  </si>
  <si>
    <t>PL.Nº.245.2024.CPL.HUOC.PE.001.HUOC</t>
  </si>
  <si>
    <t>R$ 7.931,55</t>
  </si>
  <si>
    <t xml:space="preserve">SEGES/SUPEM </t>
  </si>
  <si>
    <t>031/2024</t>
  </si>
  <si>
    <t>07.979.722/0001-89</t>
  </si>
  <si>
    <t>ARP.0059.00.2024.GOV.HUOC.PE</t>
  </si>
  <si>
    <t>SEGES/SUPEM</t>
  </si>
  <si>
    <t>formalização</t>
  </si>
  <si>
    <t>034/2024</t>
  </si>
  <si>
    <t xml:space="preserve">INTERAGI TECNOLOGIA LTDA </t>
  </si>
  <si>
    <t>05.045.317/0001-68</t>
  </si>
  <si>
    <t>ARPC.0028.00.2023.GOV.SAD.PE</t>
  </si>
  <si>
    <t>R$ 240.803,20</t>
  </si>
  <si>
    <t>GGTIE</t>
  </si>
  <si>
    <t>032/2024</t>
  </si>
  <si>
    <t>fornecimento dos MATERIAIS DE CONSTRUÇÃO</t>
  </si>
  <si>
    <t>ARP.0059.01.2024.GOV.HUOC.PE</t>
  </si>
  <si>
    <t>033/2024</t>
  </si>
  <si>
    <t>ARP.0063.05.2024.GOV.HUOC.PE</t>
  </si>
  <si>
    <t>Contrato de Adesão</t>
  </si>
  <si>
    <t xml:space="preserve"> 003.2020.044.SDSCJ. 001-CT. MATER Nº 003/SAD/SEADM/2020–SAD</t>
  </si>
  <si>
    <t>003.2020.044.SDSCJ.001</t>
  </si>
  <si>
    <t>MAXIFROTA SERVIÇOS DE MANUTENÇÃO DE FROTA LTDA</t>
  </si>
  <si>
    <t>Abastecimento de 6.810 veículos/ equipamentos do Gov. Estado, envolvendo a implantação e operação de um sistema informatizado, via internet, através da tecnologia de cartão eletrônico</t>
  </si>
  <si>
    <t>PREGÃO ELETRÔNICO 0198.2019.CCPLE-XI.PE.0139.SAD, SEI nº 0001200178.000066/2018-30</t>
  </si>
  <si>
    <t>*1300000163.000305/2023-13-resposta adento prorrogação 2023
*1300000092.001666/2021-04</t>
  </si>
  <si>
    <t>001/2025</t>
  </si>
  <si>
    <t>042/2024</t>
  </si>
  <si>
    <t>DME – DISTRIBUIDORA DE MATERIAIS ELÉTRICOS LTDA</t>
  </si>
  <si>
    <t>ARP.0063.08.2024.GOV.HUOC.PE</t>
  </si>
  <si>
    <t>008/2025</t>
  </si>
  <si>
    <t>043/2024</t>
  </si>
  <si>
    <t>EXITO LICITAÇÕES LTDA</t>
  </si>
  <si>
    <t>50.991.190/0001-24</t>
  </si>
  <si>
    <t>fornecimento dos MATERIAIS DE PINTURA</t>
  </si>
  <si>
    <t>ARP.0065.07.2024.GOV.HUOC.PE</t>
  </si>
  <si>
    <t>PL.Nº.844.2023.CPL.HUOC.PE.192.HUOC</t>
  </si>
  <si>
    <t>acréscimo</t>
  </si>
  <si>
    <t>038/2024</t>
  </si>
  <si>
    <t>DATEN TECNOLOGIA LTDA</t>
  </si>
  <si>
    <t>04.602.789/0001-01</t>
  </si>
  <si>
    <t>contratação de solução de tecnologia da informação e comunicação, por meio do Registro de preços para a aquisição de estações de trabalho (desktops) de ALTO DESEMPENHO</t>
  </si>
  <si>
    <t>ARP.0004.00.2024.EXT.DF</t>
  </si>
  <si>
    <t>039/2024</t>
  </si>
  <si>
    <t>DATENNAS SERVIÇOS DE CONSTRUÇÃO LTDA. - ME</t>
  </si>
  <si>
    <t>fornecimento dos MATERIAIS DE HIDRÁULICA</t>
  </si>
  <si>
    <t>ARP.0057.01.2024.GOV.HUOC.PE</t>
  </si>
  <si>
    <t>PROCESSO LICITATÓRIO Nº.842.2023.CPL.HUOC.PE.190.HUOC</t>
  </si>
  <si>
    <t>041/2024</t>
  </si>
  <si>
    <t>PARAISO COMÉRCIO E CONSTRUÇÕES LTDA. - EPP</t>
  </si>
  <si>
    <t>19.827.868/0001-98</t>
  </si>
  <si>
    <t>045/2024</t>
  </si>
  <si>
    <t>BRASLUSO TURISMO LTDA EPP</t>
  </si>
  <si>
    <t>09.480.880/0001-15</t>
  </si>
  <si>
    <t>prestação de serviços de reserva, emissão e entrega de bilhetes aéreos para viagens nacionais e internacionais e demais serviços correlatos</t>
  </si>
  <si>
    <t>PROCESSO Nº 0471.2023.AC-60.PE.0405.SAD</t>
  </si>
  <si>
    <t>040/2024</t>
  </si>
  <si>
    <t>POSITIVO TECNOLOGIA S.A</t>
  </si>
  <si>
    <t>81.243.735/0019-77</t>
  </si>
  <si>
    <t>aquisição de equipamentos móveis (notebooks) de ALTO DESEMPENHO</t>
  </si>
  <si>
    <t>048/2024</t>
  </si>
  <si>
    <t>036/2024</t>
  </si>
  <si>
    <t>RA CLIMATIZAÇÃO E SERVIÇOS LTDA</t>
  </si>
  <si>
    <t>19.499.550/0001-25</t>
  </si>
  <si>
    <t>037/2024</t>
  </si>
  <si>
    <t>C SANTOS ENGENHARIA E CONSULTORIA LTDA</t>
  </si>
  <si>
    <t>54.364.549/0001-94</t>
  </si>
  <si>
    <t>025/2023</t>
  </si>
  <si>
    <t>1300000029.001781/2023-04</t>
  </si>
  <si>
    <t>SERCOSERV SERVICOS TERCEIRIZADOS LTDA EPP</t>
  </si>
  <si>
    <t>serviço mão de obra (copeiragem)</t>
  </si>
  <si>
    <t>ARPC.0003.00.2023.GOV.SAD.PE</t>
  </si>
  <si>
    <t>PROCESSO LICITATÓRIO Nº 0201.2022.PREG-V.PE.0134.SAD</t>
  </si>
  <si>
    <t>005/2025</t>
  </si>
  <si>
    <t>VEGA EMPRESA DE SERVIÇOS GERAIS LTDA</t>
  </si>
  <si>
    <t>00.921.427/0001-22</t>
  </si>
  <si>
    <t>prestação de serviços contínuos de produção, fornecimento, manipulação e distribuição de refeições balanceadas e dietas especiais, em condições higiênicas sanitárias adequadas, com todos os gêneros alimentícios, pessoal e encargos, equipamentos, logística e demais insumos e custos relativos aos serviços incluídos, para atender aos acolhidos, funcionários e familiares dos Serviços de Acolhimento Institucional sob a responsabilidade do Governo do Estado de Pernambuco,</t>
  </si>
  <si>
    <t xml:space="preserve">serviço </t>
  </si>
  <si>
    <t>DISPENSA DE LICITAÇÃO Nº 3303.2024.CCD - SAS.CD.0021.SAS.FEAS</t>
  </si>
  <si>
    <t>R$ 3.083.282,70</t>
  </si>
  <si>
    <t>R$ 513.880,45</t>
  </si>
  <si>
    <t>027/2023</t>
  </si>
  <si>
    <t>1300000029.005018/2023-44</t>
  </si>
  <si>
    <t>SHALON SERVIÇOS DE CONSERVAÇÃO LTDA</t>
  </si>
  <si>
    <t>21.179.250/0001-00</t>
  </si>
  <si>
    <t>serviço mão de obra (portaria)</t>
  </si>
  <si>
    <t>ARPC.0014.00.2023.GOV.SAD.PE</t>
  </si>
  <si>
    <t>PROCESSO LICITATÓRIO Nº 0015.2023.PREG-V.PE.0013.SAD</t>
  </si>
  <si>
    <t>028/2023</t>
  </si>
  <si>
    <t>1300000029.005033/2023-92</t>
  </si>
  <si>
    <t>serviço mão de obra (recepção)</t>
  </si>
  <si>
    <t>ARPC.0025.00.2023.GOV.SAD.PE</t>
  </si>
  <si>
    <t>PROCESSO LICITATÓRIO Nº 0156.2023.AC-08.PE.0133.SAD</t>
  </si>
  <si>
    <t>044/2024</t>
  </si>
  <si>
    <t>CERTISIGN CERTIFICADORA DIGITAL S.A</t>
  </si>
  <si>
    <t>01.554.285/0001-75</t>
  </si>
  <si>
    <t>prestação de serviços de emissão de certificados digitais e-CPF e e-CNPJ (ambos tipo A3 com fornecimento de mídia token), e de visitas presenciais para emissão dos respectivos certificados</t>
  </si>
  <si>
    <t>R$ 2.534,90</t>
  </si>
  <si>
    <t>054/2024</t>
  </si>
  <si>
    <t>GESTÃO DE TERCEIRIZAÇÃO EM SERVIÇOS SELEÇÃO E AGENCIAMENTO DE MÃO-DE-OBRA EIRELI.</t>
  </si>
  <si>
    <t>11.457.039/0001-59</t>
  </si>
  <si>
    <t>prestação de serviços de Manutenção Predial, preventiva e corretiva, com disponibilização de equipamentos, ferramentas e utensílios, sem reposição e substituição de peças.</t>
  </si>
  <si>
    <t>R$ 422.404,29</t>
  </si>
  <si>
    <t>R$ 35.200,35</t>
  </si>
  <si>
    <t>050/2024</t>
  </si>
  <si>
    <t>fornecimento dos materiais de marcenaria.</t>
  </si>
  <si>
    <t>R$ 47.461,90</t>
  </si>
  <si>
    <t>006/2025</t>
  </si>
  <si>
    <t>ANDRADE EMPREENDIMENTOS LTDA</t>
  </si>
  <si>
    <t>41.781.662/0001-23</t>
  </si>
  <si>
    <t>Prestação de serviços de auxiliar de lavanderia, a serem executados com regime de dedicação exclusiva de mão de obra, visando atender as necessidades dos Serviços de Acolhimento Institucional sob a responsabilidade do Governo do Estado de Pernambuco</t>
  </si>
  <si>
    <t>PROCESSO Nº 3436.2024.CCD-SAS.CD.0001.SAS.FEAS - DISPENSA DE LICITAÇÃO Nº 0001/2025</t>
  </si>
  <si>
    <t>R$ 303.480,00</t>
  </si>
  <si>
    <t>R$ 50.580,00</t>
  </si>
  <si>
    <t>009/2025</t>
  </si>
  <si>
    <t>SERCOSERV SERVIÇOS TERCEIRIZADOS EIRELI</t>
  </si>
  <si>
    <t>prestação de serviços de auxiliar de lavanderia, a serem executados com regime de dedicação exclusiva de mão de obra, visando atender as necessidades dos Serviços de Acolhimento Institucional sob a responsabilidade do Governo do Estado de Pernambuco, através da Secretaria de Assistência Social, Combate à Fome e Política sobre Drogas - SAS, localizados na Região Metropolitana (Recife e Jaboatão dos Guararapes</t>
  </si>
  <si>
    <t>PROCESSO Nº 3436.2025.CCD-SAS.CD.0001.SAS.FEAS 
DISPENSA DE LICITAÇÃO Nº 0001/2025</t>
  </si>
  <si>
    <t>R$ 109.072,98</t>
  </si>
  <si>
    <t>R$ 18.178,83</t>
  </si>
  <si>
    <t>055/2024</t>
  </si>
  <si>
    <t>SB COMÉRCIO DE MATERIAIS DE CONSTRUÇÃO LTDA</t>
  </si>
  <si>
    <t>29.308.439/0001-68</t>
  </si>
  <si>
    <t>Fornecimento dos MATERIAIS DE CONSTRUÇÃO</t>
  </si>
  <si>
    <t>PL.Nº.250.2024.CPL.HUOC.PE.006.HUOC</t>
  </si>
  <si>
    <t>056/2024</t>
  </si>
  <si>
    <t xml:space="preserve"> R$ 51.309,30</t>
  </si>
  <si>
    <t>057/2024</t>
  </si>
  <si>
    <t xml:space="preserve"> R$ 56.920,95</t>
  </si>
  <si>
    <t>059/2024</t>
  </si>
  <si>
    <t xml:space="preserve"> R$ 53.995,35</t>
  </si>
  <si>
    <t>060/2024</t>
  </si>
  <si>
    <t xml:space="preserve"> 29.308.439/0001-68</t>
  </si>
  <si>
    <t>R$ 58.965,90</t>
  </si>
  <si>
    <t>055/2022</t>
  </si>
  <si>
    <t>INFORPARTNER-INFORMÁTICA E NEGÓCIOS LTDA-EPP</t>
  </si>
  <si>
    <t>04.032.156/0001-05</t>
  </si>
  <si>
    <t>locação de Estações de Trabalho, com manutenção preventiva e corretiva, para atendimento a Secretaria de Desenvolvimento Social, Criança e Juventude.</t>
  </si>
  <si>
    <t>locação</t>
  </si>
  <si>
    <t>PREGÃO ELETRÔNICO Nº 017/2022, PROCESSO Nº 0038.2022.CPL.PE.0017.SDSCJ,</t>
  </si>
  <si>
    <t>042/2023</t>
  </si>
  <si>
    <t>1300000038.002150/2023-95</t>
  </si>
  <si>
    <t>GESTÃO DE TERCEIRIZAÇÃO EM SERVIÇOS SELEÇÃO E AGENCIAMENTO DE MÃO-DE-OBRA EIRELI</t>
  </si>
  <si>
    <t>serviço mão de obra (motorista)</t>
  </si>
  <si>
    <t>ARPC.0022.00.2023.GOV.SAD.PE</t>
  </si>
  <si>
    <t>PROCESSO LICITATÓRIO Nº 0070.2023.PREG-XV.PE.0057.SAD</t>
  </si>
  <si>
    <t>051/2024</t>
  </si>
  <si>
    <t>Fornecimento dos MATERIAIS DE MARCENARIA.</t>
  </si>
  <si>
    <t>R$ 7.922,00</t>
  </si>
  <si>
    <t>058/2024</t>
  </si>
  <si>
    <t xml:space="preserve"> C &amp; A MATERIAL DE CONSTRUÇÃO LTDA</t>
  </si>
  <si>
    <t>24.921.078/0001-07</t>
  </si>
  <si>
    <t>fornecimento dos MATERIAIS DE CONSTRUÇÃO,</t>
  </si>
  <si>
    <t>R$ 43.339,50</t>
  </si>
  <si>
    <t>061/2024</t>
  </si>
  <si>
    <t>ARMAZEM 21 SERVIÇOS E PRODUÇÕES LTDA</t>
  </si>
  <si>
    <t>11.078.681/0001-27</t>
  </si>
  <si>
    <t>Prestação de serviços de alimentação - Kit Festa</t>
  </si>
  <si>
    <t>PREGÃO ELETRÔNICO Nº 0190.2023.CPL.PE.0104.MPPE</t>
  </si>
  <si>
    <t>R$ 28.500,00</t>
  </si>
  <si>
    <t>066/2024</t>
  </si>
  <si>
    <t>C &amp; A MATERIAL DE CONSTRUÇÃO LTDA</t>
  </si>
  <si>
    <t>R$ 57.582,00</t>
  </si>
  <si>
    <t>convalidar</t>
  </si>
  <si>
    <t>Contrato de Gestão</t>
  </si>
  <si>
    <t>INSTITUTO ENSINAR DE DESENVOLVIMENTO SOCIAL - IEDES</t>
  </si>
  <si>
    <t>10.333.399/0001-86</t>
  </si>
  <si>
    <t>Ações de enfrentamento ao trabalho infantil em Pernambuco e execução das atividades de apoio à gestão, acompanhamento e monitoramento do PETI (Ações de Enfrentamento ao Trabalho Infantil - AEPETI), no âmbito da proteção social especial de média complexidade, para os 184 municípios e o distrito estadual de Fernando de Noronha</t>
  </si>
  <si>
    <t>gestão</t>
  </si>
  <si>
    <t>Dispensa de Licitação nº 003/2015</t>
  </si>
  <si>
    <t>049/2024</t>
  </si>
  <si>
    <t>COMPWIRE INFORMATICA LTDA</t>
  </si>
  <si>
    <t>01.181.242/0006-04</t>
  </si>
  <si>
    <t xml:space="preserve"> o fornecimento dos itens relacionados a seguir, conforme as condições e especificações técnicas detalhadas previstas no termo de referência anexo do Edital de licitação originário bem como na proposta comercial vencedora, referente ao Lote 01.</t>
  </si>
  <si>
    <t>PREGÃO ELETRÔNICO "SRP" Nº 06/2023-SGG - PROCESSO Nº 202214304002167</t>
  </si>
  <si>
    <t>R$ 248.674,61</t>
  </si>
  <si>
    <t>067/2024</t>
  </si>
  <si>
    <t>prestação de serviços de BUFFET</t>
  </si>
  <si>
    <t>R$ 96.250,00</t>
  </si>
  <si>
    <t>068/2024</t>
  </si>
  <si>
    <t>ANA PAULA XAVIER REIS DO VALE - MEI</t>
  </si>
  <si>
    <t>52.910.251/0001-07</t>
  </si>
  <si>
    <t>Aquisição monitores para Secretaria de Assistência Social, Combate à Fome e Politicas sobre Drogas do Estado de Pernambuco (SAS-PE)</t>
  </si>
  <si>
    <t>PREGÃO ELETRÔNICO Nº 134/2023</t>
  </si>
  <si>
    <t>R$ 19.950,00</t>
  </si>
  <si>
    <t>072/2024</t>
  </si>
  <si>
    <t>MOURACOM COMÉRCIO DE ARTIGOS DE INFORMÁTICA EIRELI</t>
  </si>
  <si>
    <t>08.703.140/0001-38</t>
  </si>
  <si>
    <t>a aquisição de servidor de rede para Secretaria de Assistência Social, Combate à Fome e Politicas sobre Drogas do Estado de Pernambuco - SAS</t>
  </si>
  <si>
    <t>R$ 46.890,00</t>
  </si>
  <si>
    <t>070/2024</t>
  </si>
  <si>
    <t>CARDEAL SERVIÇOS E SEGURANÇA ELETRÔNICA LTDA - ME</t>
  </si>
  <si>
    <t>25.372.255/0001-06</t>
  </si>
  <si>
    <t>prestação de serviços de Limpeza e Conservação Predial, visando à obtenção de adequadas condições de salubridade e higiene, com a disponibilização de mão de obra, produtos saneantes domissanitários, materiais e equipamentos, conforme as especificações contidas no Termo de Referência, na proposta da CONTRATADA e nos demais documentos constantes do processo administrativo em epígrafe, referente ao LOTE 2.</t>
  </si>
  <si>
    <t>serviço mão de obra (limpeza)</t>
  </si>
  <si>
    <t>R$ 297.989,76</t>
  </si>
  <si>
    <t>R$ 24.832,48</t>
  </si>
  <si>
    <t>071/2024</t>
  </si>
  <si>
    <t>FPS PRESTADORA DE SERVIÇOS LTDA</t>
  </si>
  <si>
    <t>10.531.029/0001-53</t>
  </si>
  <si>
    <t xml:space="preserve"> prestação de serviços de Limpeza e Conservação Predial, visando à obtenção de adequadas condições de salubridade e higiene, com a disponibilização de mão de obra, produtos saneantes domissanitários, materiais e equipamentos</t>
  </si>
  <si>
    <t>R$ 1.388.093,76</t>
  </si>
  <si>
    <t>R$ 115.674,48</t>
  </si>
  <si>
    <t>11.691.937/0001-77</t>
  </si>
  <si>
    <t>048/2023</t>
  </si>
  <si>
    <t>1300000029.005398/2023-17</t>
  </si>
  <si>
    <t>COMPANHIA EDITORA DE PERNAMBUCO (CEPE)</t>
  </si>
  <si>
    <t>10.921.252/0001-07</t>
  </si>
  <si>
    <t>prestação de serviços de publicação de editais, avisos, extratos de contratos e convênios e demais atos administrativos, no Diário Oficial do Estado de Pernambuco (DOE)
(Qtd. 4.800 anual)</t>
  </si>
  <si>
    <t>ARPC.0030.00.2023.GOV.SAD.PE</t>
  </si>
  <si>
    <t>INEXIGIBILIDADE DE LICITAÇÃO Nº 0212.2023.AC-60.IN.0016.SAD</t>
  </si>
  <si>
    <t>076/2024</t>
  </si>
  <si>
    <t>VERVANA HORTI &amp; FRIOS LTDA</t>
  </si>
  <si>
    <t>28.384.489/0001-61</t>
  </si>
  <si>
    <t>fornecimento de ÁGUA MINERAL</t>
  </si>
  <si>
    <t>059/2022</t>
  </si>
  <si>
    <t>1300000163.000289/2023-69</t>
  </si>
  <si>
    <t>ANTÁRTIDA REFRIGERAÇÃO LTDA</t>
  </si>
  <si>
    <t>09.003.609/0001-99</t>
  </si>
  <si>
    <t>PREGÃO ELETRÔNICO Nº 0018/2022 PROCESSO LICITATÓRIO Nº 0043.2022.CPL.PE.0018.SDSCJ</t>
  </si>
  <si>
    <t>Termo de Adesão</t>
  </si>
  <si>
    <t>003.2019.SDSCJ.001 AO CONTRATO MATER Nº 003/SAD/SEADM/2019</t>
  </si>
  <si>
    <t>003.2019.SDSCJ.001</t>
  </si>
  <si>
    <t>CLARO S/A</t>
  </si>
  <si>
    <t xml:space="preserve"> 40.432.544/0001-47 </t>
  </si>
  <si>
    <t>prestação de serviços técnicos especializados de implantação, operacionalização e manutenção de uma solução de telemática, com operação técnica integrada e especializada, para o Governo do Estado de Pernambuco e outros Poderes, formando a chamada REDE PE-CONECTADO II</t>
  </si>
  <si>
    <t>Processo Licitatório Nº 0226.2018.CEL.PE.0146.SAD</t>
  </si>
  <si>
    <t>002.2019.SDSCJ.001 AO CONTRATO MATER Nº 002/SAD/SEADM/2019</t>
  </si>
  <si>
    <t>002.2019.SDSCJ.001</t>
  </si>
  <si>
    <t>33.000.118/0001-79</t>
  </si>
  <si>
    <t>004/2022</t>
  </si>
  <si>
    <t>077/2024</t>
  </si>
  <si>
    <t>NETSAFE CORP LTDA</t>
  </si>
  <si>
    <t>03.476.184/0002-30</t>
  </si>
  <si>
    <t>aquisição de solução integrada e gerenciada de software Antivírus de proteção contra ameaças avançadas baseada em agente com funcionalidade de Detecção e Resposta de Endpoint (“Endpoint Detection and Response” - EDR)</t>
  </si>
  <si>
    <t>PREGÃO ELETRÔNICO Nº 57/2023</t>
  </si>
  <si>
    <t>R$ 51.480,00</t>
  </si>
  <si>
    <t>079/2024</t>
  </si>
  <si>
    <t>COSTA AZUL INDÚSTRIA E COMÉRCIO DE ÁGUAS LTDA EPP</t>
  </si>
  <si>
    <t>15.597.988/0001-95</t>
  </si>
  <si>
    <t>PROCESSO Nº 0519.2024.AC-16.PE.0224.SAD</t>
  </si>
  <si>
    <t>R$ 60.000,00</t>
  </si>
  <si>
    <t>R$ 5.000,00</t>
  </si>
  <si>
    <t>016/2025</t>
  </si>
  <si>
    <t>MIL COMÉRCIO DE MATERIAIS DE CONSTRUÇÃO LTDA</t>
  </si>
  <si>
    <t>34.351.431/0001-14</t>
  </si>
  <si>
    <t>PROCESSO LICITATÓRIO Nº 0338.2024.AC-59.PE.0083.SAD.SEFAZ-PE</t>
  </si>
  <si>
    <t>053/2023</t>
  </si>
  <si>
    <t>1300000063.003890/2023-31</t>
  </si>
  <si>
    <t>RM TERCEIRIZAÇÃO E GESTÃO DE RECURSOS HUMANOS EIRELI</t>
  </si>
  <si>
    <t>05.465.222/0001-01</t>
  </si>
  <si>
    <t>ARPC.0032.00.2023.GOV.SAD.PE</t>
  </si>
  <si>
    <t>PROCESSO Nº 0034.2023.PREG-XV.PE.0030.SAD</t>
  </si>
  <si>
    <t>084/2024</t>
  </si>
  <si>
    <t>TRANS – SERVI TRANSPORTES E SERVIÇOS LTDA – ME</t>
  </si>
  <si>
    <t>00.126.621/0001-16</t>
  </si>
  <si>
    <t>PROCESSO LICITATÓRIO Nº 0376.2023.AC-57.PE.0325.SAD</t>
  </si>
  <si>
    <t>086/2024</t>
  </si>
  <si>
    <t>AVANT SERVICES LTDA</t>
  </si>
  <si>
    <t>29.140.121/0001-10</t>
  </si>
  <si>
    <t>fornecimento das licenças Business da ferramenta de gerenciamento de programas e projetos</t>
  </si>
  <si>
    <t>Dispensa de Licitação nº 3238.2024.CCD-SAS.DL.0018.SAS</t>
  </si>
  <si>
    <t>R$ 15.299,70</t>
  </si>
  <si>
    <t>085/2024</t>
  </si>
  <si>
    <t>ULEMA PEREIRA CAMPOS</t>
  </si>
  <si>
    <t>42.044.818/0001-56</t>
  </si>
  <si>
    <t>o fornecimento e instalação de persianas verticais em PVC e persianas horizontais de alumínio e persianas de rolo</t>
  </si>
  <si>
    <t>PROCESSO LICITATÓRIO Nº 0170.2023.CPL.PE.0097.MPPE</t>
  </si>
  <si>
    <t>R$ 59.070,00</t>
  </si>
  <si>
    <t>003/2025</t>
  </si>
  <si>
    <t>026/2025</t>
  </si>
  <si>
    <t>IURY HERLEN DE SOUZA SANTOS LTDA</t>
  </si>
  <si>
    <t>12.611.916/0001-67</t>
  </si>
  <si>
    <t>prestação de serviços de locação de veículo tipo caminhão do tipo baú, com quilometragem livre</t>
  </si>
  <si>
    <t>DISPENSA DE LICITAÇÃO Nº 0003/2025 - PROCESSO Nº 3440.2025.CCD-SAS.DL.0003.SAS</t>
  </si>
  <si>
    <t>R$ 54.892,20</t>
  </si>
  <si>
    <t>R$ 9.148,70</t>
  </si>
  <si>
    <t>10.835.932/0001-08</t>
  </si>
  <si>
    <t>001/2020</t>
  </si>
  <si>
    <t>1300000054.001317/2023-01</t>
  </si>
  <si>
    <t>CAIXA ECONÔMICA FEDERAL</t>
  </si>
  <si>
    <t>00.360.305/0001-04</t>
  </si>
  <si>
    <t>contratação da CEF para intermediação do pagamento aos beneficiários do Programa Nota Fiscal Solidária - NFS, também denominado Programa de Transferência de Renda a Famílias instituído pela Lei nº 16.490, de 03/12/2018, em obediência aos termos do inciso III do art. 1º do Decreto nº 37.271/2011</t>
  </si>
  <si>
    <t>alerta 1300000163.000420/2023-98</t>
  </si>
  <si>
    <t>002/2022</t>
  </si>
  <si>
    <t>UNIKA TERCERIZAÇÃO E SERVIÇOS EIRELIS</t>
  </si>
  <si>
    <t>11.788.943/0001-47</t>
  </si>
  <si>
    <t>ARPC.0008.00.2021.GOV.SAD.PE</t>
  </si>
  <si>
    <t>PREGÃO ELETRÔNICO Nº 0047.2020, Ata de Registro de Preços Corporativa nº 0062.2020.CCPLE-VI.PE.0047.SAD</t>
  </si>
  <si>
    <t>1300000163.000001/2024-37</t>
  </si>
  <si>
    <t>Fundação Apolônio Sales de Desenvolvimento Educacional – FADURPE</t>
  </si>
  <si>
    <t>08.961.997/0001-58</t>
  </si>
  <si>
    <t>Promover o monitoramento técnico-operacional geral da execução do Programa ATITUDE com base em Serviço de Vigilância Socioassistencial da Norma Operacional Básica do Sistema Único de Assistència Social-NOB/SUAS. Realizando acompanhamento sistemático e in loco das atividades desenvolvidas pelas Organizações da Sociedade Civil-OSC que executam os Núcleos Regionais.</t>
  </si>
  <si>
    <t>009/2023</t>
  </si>
  <si>
    <t>1300000038.000978/2023-17</t>
  </si>
  <si>
    <t>ARPC.0001.00.2023.GOV.SAD.PE</t>
  </si>
  <si>
    <t>PROCESSO Nº 0188.2022.CCPLE II.PE.0124.SAD</t>
  </si>
  <si>
    <t>011/2024</t>
  </si>
  <si>
    <t xml:space="preserve"> CENTRO DE INTEGRAÇÃO EMPRESA ESCOLA DE PERNAMBUCO</t>
  </si>
  <si>
    <t>10.998.292/0001-57</t>
  </si>
  <si>
    <t>prestação de serviços de agente de integração para operacionalização do Programa de Estágio Corporativo</t>
  </si>
  <si>
    <t>PREGÃO ELETRÔNICO Nº 0037.SAD - PROCESSO Nº 0043.2023.PREG-XII.PE.0037.SAD</t>
  </si>
  <si>
    <t>004/2020</t>
  </si>
  <si>
    <t>0001200159.000110/2022-16</t>
  </si>
  <si>
    <t>ASSERT SERVIÇOS EM GESTAO DE RECURSOS HUMANOS EIRELI</t>
  </si>
  <si>
    <t>05.665.521/0001-81</t>
  </si>
  <si>
    <t>PROCESSO Nº 0146.2019.CCPLE-VI.PE.0100.SAD.SDSCJ</t>
  </si>
  <si>
    <t>Alerta 2024 1300000163.000004/2024-71</t>
  </si>
  <si>
    <t>CT.FM.20.3.073</t>
  </si>
  <si>
    <t>1300000007.001191/2019-45</t>
  </si>
  <si>
    <t>COMPANHIA PERNAMBUCANA DE SANEAMENTO - COMPESA</t>
  </si>
  <si>
    <t>09.769.035/0001-64</t>
  </si>
  <si>
    <t>001.2022.SDSCJ.001 AO CONTRATO MATER Nº 001/SAD/SEADM/2022</t>
  </si>
  <si>
    <t>001.2022.SDSCJ.001</t>
  </si>
  <si>
    <t>prestação do serviço de gerenciamento da execução de manutenção preventiva e corretiva de veículos/equipamentos próprios do Governo do Estado de Pernambuco, envolvendo a implantação e operação de um sistema integrado para viabilizar o pagamento das despesas com manutenção preventiva e corretiva dos veículos/equipamentos junto à rede credenciada</t>
  </si>
  <si>
    <t>DISPENSA DE LICITAÇÃO Nº 0102.2021.CCPLE-XI.DL.0003.SAD</t>
  </si>
  <si>
    <t>005/2022</t>
  </si>
  <si>
    <t>1300000026.000187/2024-07</t>
  </si>
  <si>
    <t>COLETIVOS SÃO CRISTÓVÃO LTDA</t>
  </si>
  <si>
    <t>17.251.034/0002-32</t>
  </si>
  <si>
    <t>A contratação da empresa COLETIVOS SÃO CRISTÓVÃO LTDA, através de inexigibilidade, com base no artigo 25, caput, da lei nº 8.666/93, visando à prestação de serviço de carga e recarga de bilhetes eletrônicos (vale-transporte) para utilização do Sistema de Transporte Coletivo Urbano do Município de Garanhuns, englobando cartões novos, para atender as demandas dos órgãos da Secretaria de Desenvolvimento Social, Criança e Juventude.</t>
  </si>
  <si>
    <t>ARP N°008.SAD</t>
  </si>
  <si>
    <t>007/2025</t>
  </si>
  <si>
    <t>falta</t>
  </si>
  <si>
    <t>002/2025</t>
  </si>
  <si>
    <t>Acordo de Cooperação</t>
  </si>
  <si>
    <t>cooperação</t>
  </si>
  <si>
    <t>RM TERCEIRIZAÇÃO E GESTÃO DE RECURSOS HUMANOS LTDA</t>
  </si>
  <si>
    <t>prestação de serviços terceirizados de Agente Administrativo - Assessor Administrativo, a serem executados com regime de dedicação exclusiva de mão de obra</t>
  </si>
  <si>
    <t>PREGÃO ELETRÔNICO Nº 0257.2024 - PROCESSO Nº 0570.2024.AC-79.PE.0257.SAD.</t>
  </si>
  <si>
    <t>R$ 235.003,65</t>
  </si>
  <si>
    <t>019/2024</t>
  </si>
  <si>
    <t>Contratação da CAIXA ECONÔMICA FEDERAL - CEF para intermediação do pagamento do benefício do Programa Mães de Pernambuco às mães e mulheres responsáveis familiares residentes no Estado, em situação de extrema vulnerabilidade.</t>
  </si>
  <si>
    <t>PROCESSO DE INEXIGIBILIDADE DE LICITAÇÃO Nº 0449.2024.AC-19.IN.0017.SAD.FEAS</t>
  </si>
  <si>
    <t>002.2020.SDSCJ.001</t>
  </si>
  <si>
    <t>OI MÓVEL / CONSÓRCIO REDE PE CONECTADO II -  LOTE I</t>
  </si>
  <si>
    <t>76.535.764/0001-43</t>
  </si>
  <si>
    <t>PROCESSO Nº 0226.2018.CEL.PE.0146.SAD</t>
  </si>
  <si>
    <t>043/2023</t>
  </si>
  <si>
    <t>1300000038.001501/2023-41</t>
  </si>
  <si>
    <t>ARPC.0010.00.2023.GOV.SAD.PE</t>
  </si>
  <si>
    <t>PROCESSO LICITATÓRIO Nº 0225.2022.PREG-IX.PE.0155.SAD</t>
  </si>
  <si>
    <t>010/2025</t>
  </si>
  <si>
    <t>SERVIÇO DE TRANSPORTE TERRESTRE DE PESSOAS - Do tipo transporte de servidores, através de Rádio Taxi, em Pernambuco e em outros estados brasileiros.</t>
  </si>
  <si>
    <t>PROCESSO Nº 3200.2024.AC80.PE.0723.SAD</t>
  </si>
  <si>
    <t xml:space="preserve"> R$ 60.032,00</t>
  </si>
  <si>
    <t>R$ 5.002,67</t>
  </si>
  <si>
    <t>011/2025</t>
  </si>
  <si>
    <t>TOTALCAD COMÉRCIO E SERVIÇOS TECNOLÓGICOS LTDA</t>
  </si>
  <si>
    <t>50.366.389/0001-61</t>
  </si>
  <si>
    <t>contratação direta para o aquisição de 2 (duas) licenças do SKETCHUP atualizadas a fim de atender as necessidades do setor de Engenharia e manutenção, para a elaboração e acompanhamento de projetos para os imóveis</t>
  </si>
  <si>
    <t>DISPENSA DE LICITAÇÃO Nº 3437.2025.CCD - SAS.DL.0001.SAS</t>
  </si>
  <si>
    <t>R$ 4.172,00</t>
  </si>
  <si>
    <t>012/2025</t>
  </si>
  <si>
    <t>MCR SISTEMAS E CONSULTORIA LTDA</t>
  </si>
  <si>
    <t>04.198.254/0001-17</t>
  </si>
  <si>
    <t xml:space="preserve"> contratação de solução de tecnologia da informação e comunicação de licenças de softwares de Design Gráfico, com direito de atualização e suporte</t>
  </si>
  <si>
    <t>PROCESSO Nº 19973.106576/2023-13</t>
  </si>
  <si>
    <t>R$ 58.996,65</t>
  </si>
  <si>
    <t>1300000029.000987/2023-17</t>
  </si>
  <si>
    <t>ARPC.0019.00.2022.GOV.SAD.PE</t>
  </si>
  <si>
    <t>PROCESSO LICITATÓRIO Nº 0052.2022.CCPLE-IV.PE.0035.SAD</t>
  </si>
  <si>
    <t>026/2022</t>
  </si>
  <si>
    <t>1300000063.001714/2023-65</t>
  </si>
  <si>
    <t>SANDED SANITIZACAO E DEDETIZACAO DE AMBIENTES EIRELI.</t>
  </si>
  <si>
    <t>14.788.219/0001-01</t>
  </si>
  <si>
    <t>PROCESSO LICITATÓRIO Nº 0003.2022.CPL.PE.0003.SDSCJ.FEAS</t>
  </si>
  <si>
    <t>Casa de Acolhimento
Prorrogação: 1300000063.001714/2023-65</t>
  </si>
  <si>
    <t>025/2025</t>
  </si>
  <si>
    <t>M2 COMÉRCIO GERAL LTDA</t>
  </si>
  <si>
    <t>21.203.692/0001-45</t>
  </si>
  <si>
    <t>fornecimento de mobiliário, equipamentos eletroeletrônicos e brinquedoteca</t>
  </si>
  <si>
    <t>PROCESSO LICITATÓRIO Nº 3956.2025.AC 65.PE.0110.SAD.SAS</t>
  </si>
  <si>
    <t>R$ 28.597,80</t>
  </si>
  <si>
    <t>024/2025</t>
  </si>
  <si>
    <t xml:space="preserve"> 3P DISTRIBUIDORA E COMÉRCIO DE INFORMÁTICA LTDA</t>
  </si>
  <si>
    <t xml:space="preserve">11.957.607/0001-80
</t>
  </si>
  <si>
    <t>R$ 27.984,00</t>
  </si>
  <si>
    <t>023/2025</t>
  </si>
  <si>
    <t>ABSOLUTA DISTRIBUIDORA E SERVIÇOS LTDA</t>
  </si>
  <si>
    <t>08.363.218/0001-12</t>
  </si>
  <si>
    <t>R$16.999,00</t>
  </si>
  <si>
    <t>022/2025</t>
  </si>
  <si>
    <t xml:space="preserve"> T NAVA COMÉRCIO DE ELTRODOMÉSTICOS EIRELI</t>
  </si>
  <si>
    <t>18.912.500/0001-65</t>
  </si>
  <si>
    <t>R$ 1.442,88</t>
  </si>
  <si>
    <t>021/2025</t>
  </si>
  <si>
    <t>VALDEMIR JOSÉ DA SILVA</t>
  </si>
  <si>
    <t>52.620.620/0001-2</t>
  </si>
  <si>
    <t>R$ 5.300,00</t>
  </si>
  <si>
    <t>020/2025</t>
  </si>
  <si>
    <t>PROFIT SOLUÇÕES CORPORATIVAS LTDA</t>
  </si>
  <si>
    <t>48.048.215/0001-09</t>
  </si>
  <si>
    <t>R$ 16.500,00</t>
  </si>
  <si>
    <t>019/2025</t>
  </si>
  <si>
    <t xml:space="preserve">
 RENATO DA SILVA SARAIVA
</t>
  </si>
  <si>
    <t>42.818.599/0001-15</t>
  </si>
  <si>
    <t>R$ 6.392,00</t>
  </si>
  <si>
    <t>018/2025</t>
  </si>
  <si>
    <t xml:space="preserve"> A J P DE SOUZA &amp; CIA COMÉRCIO ATACADISTA LTDA</t>
  </si>
  <si>
    <t>31.070.140/0001-60</t>
  </si>
  <si>
    <t>R$ 42.014,00</t>
  </si>
  <si>
    <t>017/2025</t>
  </si>
  <si>
    <t>NOVO MIX COMÉRCIO E CONFECÇÕES LTDA</t>
  </si>
  <si>
    <t>20.662.255/0001-27</t>
  </si>
  <si>
    <t>R$ 356.185,78</t>
  </si>
  <si>
    <t>008/2023</t>
  </si>
  <si>
    <t>1300000026.002647/2023-42</t>
  </si>
  <si>
    <t>SINDICATO DAS EMPRESAS DE TRANSPORTE DE PASSAGEIROS DO ESTADO DE PERNAMBUCO - URBANA PE</t>
  </si>
  <si>
    <t>09.759.606/0001-80</t>
  </si>
  <si>
    <t>prestação de serviço de carga e recarga de bilhetes eletrônicos (vale-transporte) para utilização do Sistema de Transporte Coletivo no Recife e na Região Metropolitana do Recife, englobando cartões novos</t>
  </si>
  <si>
    <t>ARPC.2023</t>
  </si>
  <si>
    <t>INEXIGIBILIDADE DE LICITAÇÃO Nº 0013.2023.PREG-III.IN.0001.SAD</t>
  </si>
  <si>
    <t>010/2023</t>
  </si>
  <si>
    <t>1300000029.003596/2023-46</t>
  </si>
  <si>
    <t>ALFORGE SEGURANÇA PATRIMONIAL LTDA</t>
  </si>
  <si>
    <t>13.343.833/0001-05</t>
  </si>
  <si>
    <t>serviço mão de obra (vigilancia)</t>
  </si>
  <si>
    <t>ARPC.0016.00.2023.GOV.SAD.PE</t>
  </si>
  <si>
    <t>PROCESSO LICITATÓRIO Nº 0190.2022.PREG-IX.PE.0126.SAD</t>
  </si>
  <si>
    <t>047/2024</t>
  </si>
  <si>
    <t>ASSOCIAÇÃO MARIA EUFRÁSIA PELLETIER - AMEP</t>
  </si>
  <si>
    <t>10.875.748/0001- 91</t>
  </si>
  <si>
    <t>locação do imóvel localizado no endereço Rua do Bom Pastor, nº 856, Iputinga, CEP 50670-260, Recife/PE. CRAUR</t>
  </si>
  <si>
    <t>locação de imóvel</t>
  </si>
  <si>
    <t>R$ 148.800,00</t>
  </si>
  <si>
    <t>R$ 6.200,00</t>
  </si>
  <si>
    <t>024/2024</t>
  </si>
  <si>
    <t>locação de veículos administrativos, classificação VS-1, conforme as especificações contidas no Termo de Referência
(1 van)</t>
  </si>
  <si>
    <t>049/2023</t>
  </si>
  <si>
    <t>1300000160.000087/2023-47</t>
  </si>
  <si>
    <t>IBROWSE CONSULTORIA e INFORMÁTICA LTDA</t>
  </si>
  <si>
    <t>02.877.566/0001-21</t>
  </si>
  <si>
    <t>PROCESSO Nº 0111.2022.CCPLE-IV.PE.0075.SAD.ATI</t>
  </si>
  <si>
    <t>FUNDAÇÃO APOLÔNIO SALLES DE DESENVOLVIMENTO EDUCACIONAL - FADURPE</t>
  </si>
  <si>
    <t>051/2023</t>
  </si>
  <si>
    <t>1300000040.002335/2023-51</t>
  </si>
  <si>
    <t>LANLINK SOLUÇÕES E COMERCIALIZAÇÃO EM INFORMÁTICA S/A</t>
  </si>
  <si>
    <t>19.877.285/0002-52</t>
  </si>
  <si>
    <t>fornecimento de 01 (uma) licença de sistema operacional Windows, para atendimento de serviços nos postos fiscais e grandes prédios da Secretaria de Desenvolvimento Social, Criança, Juventude e Prevenção à Violência e às Drogas - SDSCJPVD
(Apostilar - SAS)</t>
  </si>
  <si>
    <t>ARP SEFAZ/PE 009/2022</t>
  </si>
  <si>
    <t>PROCESSO LICITATÓRIO Nº 0003.2022.CLII.PRO.PE.0003.PROFISCO</t>
  </si>
  <si>
    <t>Ct (doc. 45034467)</t>
  </si>
  <si>
    <t>063/2023</t>
  </si>
  <si>
    <t>1300000044.002192/2023-47</t>
  </si>
  <si>
    <t>GIRLANE GONÇALVES VELOSO</t>
  </si>
  <si>
    <t>670.559.234-68</t>
  </si>
  <si>
    <t>locação do imóvel localizado no endereço Rua do Grito, nº 96, Bonsucesso, CEP 53.240-020, no Município de Olinda/PE</t>
  </si>
  <si>
    <t>028/2024</t>
  </si>
  <si>
    <t>CONSÓRCIO DPZ – PERNAMBUCO, formado pelas empresas DATAMÉTRICA TELEATENDIMENTO S/A, PRONET – TECNOLOGIA E ENGENHARIA LTDA e ZERO UM INFORMÁTICA ENGENHARIA E REPRESENTAÇÕES LTDA</t>
  </si>
  <si>
    <t>025/2024</t>
  </si>
  <si>
    <t>SIMPRESS COMÉRCIO, LOCAÇÃO E SERVIÇOS LTDA</t>
  </si>
  <si>
    <t>07.432.517/0001-07</t>
  </si>
  <si>
    <t>prestação de serviços especializados de impressão, incluindo: locação de equipamentos (impressoras e multifuncionais); reposição de suprimentos (exceto papel); disponibilização de sistemas para gestão informatizada da solução; além de suporte técnico remoto e manutenção presencial (preventiva e corretiva) para atender às necessidades dos órgãos e entidades da Administração Direta</t>
  </si>
  <si>
    <t>PROCESSO Nº 0014.2023.PREGVII.PE.0012.SAD.ATI</t>
  </si>
  <si>
    <t>028/2022</t>
  </si>
  <si>
    <t>1300000004.000340/2022-84</t>
  </si>
  <si>
    <t>AGIL–AGILIDADECOMERCIAL REPRESENTACOES E PARTICIPAÇÕES SA</t>
  </si>
  <si>
    <t>04.809.727/0001-75</t>
  </si>
  <si>
    <t>Locação de imóvel localizado na Av. Conde da Boa Vista, 1410, Ed. Palmira II, Boa vista - Recife para funcionamento das Executivas da SDSCJ</t>
  </si>
  <si>
    <t>DISPENSA Nº 012/2022, PROCESSO N° 0023.2022.CPL.DL.0013.SDSCJ</t>
  </si>
  <si>
    <t>087/2024</t>
  </si>
  <si>
    <t>SKAIOS LTDA</t>
  </si>
  <si>
    <t>69.896.967/0001-08</t>
  </si>
  <si>
    <t>a prestação de serviços de locação de veículos de representação, classificação VR-2</t>
  </si>
  <si>
    <t>Processo Licitatório nº 0541.2024.AC-07.PE.0239.SAD</t>
  </si>
  <si>
    <t>R$65.868,00</t>
  </si>
  <si>
    <t>R$ 5.489,00</t>
  </si>
  <si>
    <t>ANDRADE BARROS LOGÍSTICA E SERVIÇOS LTDA</t>
  </si>
  <si>
    <t>04.741.395/0001-34</t>
  </si>
  <si>
    <t>a prestação de serviços de locação de 05 (cinco) veículos, classificação VS-1</t>
  </si>
  <si>
    <t>PROCESSO Nº 0475.2024.AC-07.PE.0200.SAD</t>
  </si>
  <si>
    <t>R$ 158.880,00</t>
  </si>
  <si>
    <t>R$ 13.240,00</t>
  </si>
  <si>
    <t>029/2024</t>
  </si>
  <si>
    <t>ARRUDA FERREIRA DE SOUZA</t>
  </si>
  <si>
    <t>043.387.154-72</t>
  </si>
  <si>
    <t>locação do imóvel localizado no endereço Rua Manoel de Barros, nº 1191, Campo Grande, CEP 52040-300, Recife - PE, para a finalidade de receber a demanda do Serviço de Acolhimento Casa da Vovó Geralda</t>
  </si>
  <si>
    <t>INEXIGIBILIDADE DE LICITAÇÃO Nº 1491.2024.AC.66.IN.0130.SAD.FEAS</t>
  </si>
  <si>
    <t>035/2024</t>
  </si>
  <si>
    <t>JCPMS PARTICIPAÇÕES LTDA</t>
  </si>
  <si>
    <t>19.222.147/0001-54</t>
  </si>
  <si>
    <t>PROCESSO DE INEXIGIBILIDADE DE LICITAÇÃO Nº 1490.2024.AC 66.IN.0129.SAD.FEAS</t>
  </si>
  <si>
    <t xml:space="preserve"> CS BRASIL FROTAS S/A</t>
  </si>
  <si>
    <t>prestação de serviços de locação de 10 (dez) veículos, classificação VS-1, visando atender as necessidades das CASAS DE ACOLHIMENTOS de responsabilidade do FUNDO ESTADUAL DE ASSISTÊNCIA SOCIAL - FEAS - CNPJ/MF Nº 01.063.487/0001-14</t>
  </si>
  <si>
    <t xml:space="preserve"> PREGÃO ELETRÔNICO PARA REGISTRO DE PREÇOS Nº 0200/2024 - PROCESSO Nº 0475.2024.AC-07.PE.0200.SAD</t>
  </si>
  <si>
    <t xml:space="preserve"> R$ 707.100,00 </t>
  </si>
  <si>
    <t xml:space="preserve"> R$ 23.570,00</t>
  </si>
  <si>
    <t>065/2024</t>
  </si>
  <si>
    <t>DEMETRIUS MELO DE ARAÚJO</t>
  </si>
  <si>
    <t xml:space="preserve"> 049.124.174-75</t>
  </si>
  <si>
    <t>locação do imóvel localizado no endereço Rua Capitão Waldemar Viana, nº 38 - Heliopólis - Garanhuns - PE</t>
  </si>
  <si>
    <t>INEXIGIBILIDADE DE LICITAÇÃO Nº 2972.2024.AC 66.IN.0294.SAD.FEAS</t>
  </si>
  <si>
    <t>069/2024</t>
  </si>
  <si>
    <t>EURO AMERICA EMPREENDIMENTOS IMOBILIÁRIOS EIRELI</t>
  </si>
  <si>
    <t>21.886.020/0001-81</t>
  </si>
  <si>
    <t>locação do imóvel localizado na Avenida Júlio Brasileiro, nº 1.332-A, Heliópolis, Garanhuns – PE, CEP 55297-011</t>
  </si>
  <si>
    <t>S/N</t>
  </si>
  <si>
    <t>075/2024</t>
  </si>
  <si>
    <t>CONSTRUTEX - EMPREENDIMENTOS IMOBILIARIOS LTDA</t>
  </si>
  <si>
    <t>10.851.672/0001-64</t>
  </si>
  <si>
    <t>locação do imóvel localizado no endereço Avenida Dom Bosco, nº 1329 Boa Vista, RECIFE/PE, objeto da matrícula nº 40.884 do 2º Registro de Imóveis do Recife/PE, para a finalidade de moradia provisória para jovens e adultos com alguma deficiência afastados do convívio familiar por meio de medida protetiva a fim de atender as necessidades da Secretaria de Assistência Social, Combate à Fome e Política sobre Drogas - SAS</t>
  </si>
  <si>
    <t>INEXIGIBILIDADE DE LICITAÇÃO Nº 3021.2024.AC-12.IN.0315.SAD.FEAS.</t>
  </si>
  <si>
    <t>R$ 273.525,70</t>
  </si>
  <si>
    <t>R$ 22.793,81</t>
  </si>
  <si>
    <t>OBJETO</t>
  </si>
  <si>
    <t>prestação de serviços Vigilância Armada</t>
  </si>
  <si>
    <t>prestação de serviços de apoio à gestão e atividades de planejamento e monitoramento de programas e projetos de TIC</t>
  </si>
  <si>
    <t>082/2024</t>
  </si>
  <si>
    <t>007/2023</t>
  </si>
  <si>
    <t>027/2018</t>
  </si>
  <si>
    <t>prestação de serviços de fornecimento de Refeições e Dietas Balanceadas com preparação in loco, em condições higiênicas sanitárias adequadas, para atender as necessidades dos Serviços de Acolhimento Institucional sob a responsabilidade do Governo do Estado de Pernambuco, através da Secretaria de Desenvolvimento Social, Criança, Juventude, Prevenção à Violência e às Drogas – SDSCJPVD, localizados na Região do Agreste Meridional (Garanhuns) - LOTE 2</t>
  </si>
  <si>
    <t>prestação de serviços de fornecimento de Refeições e Dietas Balanceadas com preparação in loco, em condições higiênicas sanitárias adequadas, para atender as necessidades dos Serviços de Acolhimento Institucional sob a responsabilidade do Governo do Estado de Pernambuco, através da Secretaria de Desenvolvimento Social, Criança, Juventude, Prevenção à Violência e às Drogas – SDSCJPVD, localizados na Região Metropolitana (Recife e Jaboatão dos Guararapes) - LOTE 1</t>
  </si>
  <si>
    <t>prestação de serviços gráficos</t>
  </si>
  <si>
    <t>Constitui objeto do presente instrumento a prestação de serviços técnicos especializados de implantação, operacionalização e manutenção de uma solução de telemática, com operação técnica integrada e especializada, para o Governo do Estado de Pernambuco e outros Poderes, formando a chamada REDE PE-CONECTADO II, conforme consta no Termo de Referência, anexo I do Edital do Processo Licitatório Nº 0226.2018.CEL.PE.0146.SAD, que integram este Instrumento, como se transcritos fossem.</t>
  </si>
  <si>
    <t>022/2024</t>
  </si>
  <si>
    <t>011/2023</t>
  </si>
  <si>
    <t>027/2024</t>
  </si>
  <si>
    <t>009/2019</t>
  </si>
  <si>
    <t>1300000163.000103/2023-71</t>
  </si>
  <si>
    <t>023/2024</t>
  </si>
  <si>
    <t>081/2024</t>
  </si>
  <si>
    <t>080/2024</t>
  </si>
  <si>
    <t>010/2024</t>
  </si>
  <si>
    <t>Formalização</t>
  </si>
  <si>
    <t>MARCELA ELIZABETH F. DE ALMEIDA EIRELI</t>
  </si>
  <si>
    <t>07.213.360/0001-10</t>
  </si>
  <si>
    <t>DISPENSA DE LICITAÇÃO Nº 0016/2024 - PROCESSO Nº 3178.2024.CCD-SAS.DL.0016.SAS</t>
  </si>
  <si>
    <t>R$ 37.080,00</t>
  </si>
  <si>
    <t>R$ 6.180,00</t>
  </si>
  <si>
    <t xml:space="preserve">GOVERNO DO ESTADO DE PERNAMBUCO </t>
  </si>
  <si>
    <t>SECRETARIA DE ASSISTÊNCIA SOCIAL, COMBATE À FOME E POLÍTICAS SOBRE DROGAS - SAS [1]</t>
  </si>
  <si>
    <t>ANEXO IX - MAPA DE CONTRATOS (ITEM 12.1 DO ANEXO I, DA PORTARIA SCGE No 27/2022)</t>
  </si>
  <si>
    <t>ATUALIZADO EM 29/07/2025</t>
  </si>
  <si>
    <t xml:space="preserve">Notas: 1. Caso não existam contratos em execução no período, informar expressamente na primeira linha desta planilha; 2. Criar uma linha para cada empenho, ou seja, não inserir mais de um empenho na mesma célula; 3. Nunca mesclar células; 4. Atentar para as notas explicativas nas celulas do cabeçalho e na legenda ao final desta planilha; </t>
  </si>
  <si>
    <t>Nº DE ORDEM [3]</t>
  </si>
  <si>
    <t>CONTRATADA [4]</t>
  </si>
  <si>
    <t>CNPJ DA CONTRATADA [5]</t>
  </si>
  <si>
    <t>OBJETO [6]</t>
  </si>
  <si>
    <t>Nº PROCESSO LICITATÓRIO [7]</t>
  </si>
  <si>
    <t xml:space="preserve">Nº NOTA DE EMPENHO [8] </t>
  </si>
  <si>
    <t>MODALIDADE DE LICITAÇÃO / PROCEDIMENTO DE COMPRA DIRETA [9]</t>
  </si>
  <si>
    <t>Nº DO CONTRATO [10]</t>
  </si>
  <si>
    <t>ANO DO CONTRATO [11]</t>
  </si>
  <si>
    <t>INÍCIO DA VIGÊNCIA [12]</t>
  </si>
  <si>
    <t>ADITIVO DE PRAZO [13]</t>
  </si>
  <si>
    <t>FIM DA VIGÊNCIA [14]</t>
  </si>
  <si>
    <t>Nº DO APOSTILAMENTO [15]</t>
  </si>
  <si>
    <t>ADITIVO DE VALOR [16]</t>
  </si>
  <si>
    <t>VALOR MENSAL [17]</t>
  </si>
  <si>
    <t>VALOR TOTAL DO CONTRATO [18]</t>
  </si>
  <si>
    <t>VALOR EXECUTADO [19]</t>
  </si>
  <si>
    <t>NOME DO FISCAL DO CONTRATO [20]</t>
  </si>
  <si>
    <t>SITUAÇÃO [21]</t>
  </si>
  <si>
    <t>TRANS SERVI-TRANSPORTES E SERVICOS LTDA</t>
  </si>
  <si>
    <t>Prestação de serviços de táxi</t>
  </si>
  <si>
    <t xml:space="preserve">
2025NE000071</t>
  </si>
  <si>
    <t>PREGÃO ELETRÔNICO</t>
  </si>
  <si>
    <t>1</t>
  </si>
  <si>
    <t>Vanderson Ferreira da Silva</t>
  </si>
  <si>
    <t>EM EXECUÇÃO</t>
  </si>
  <si>
    <t>prestação de serviços de Apoio Administrativo, visando à realização de atividades administrativas acessórias, instrumentais ou complementares aos assuntos que constituem a área de competência legal dos órgãos da Administração</t>
  </si>
  <si>
    <t>2023NE000715</t>
  </si>
  <si>
    <t>9</t>
  </si>
  <si>
    <t>2023NE000769</t>
  </si>
  <si>
    <t>2024NE000164</t>
  </si>
  <si>
    <t>1º</t>
  </si>
  <si>
    <t>2º</t>
  </si>
  <si>
    <t>3º</t>
  </si>
  <si>
    <t>2025NE000034</t>
  </si>
  <si>
    <t>4º</t>
  </si>
  <si>
    <t>R$ 63.263,54</t>
  </si>
  <si>
    <t xml:space="preserve"> R$ 759.162,48</t>
  </si>
  <si>
    <t>CONTRAÇÃO DE SERVIÇOS DE CONTROLE DE RATOS, FORMIGAS, ESCORPIÕES E BARATAS A SEREM EXECUTADOS NAS “CASAS DE ACOLHIMENTO” LIGADAS A SECRETARIA DE DESENVOLVIMENTO SOCIAL, CRIANÇA E JUVENTUDE - SDSCJ</t>
  </si>
  <si>
    <t>2022
2023NE000340 
2024NE000006</t>
  </si>
  <si>
    <t>4</t>
  </si>
  <si>
    <t>Eliel Silva de Albuquerque</t>
  </si>
  <si>
    <t>1°</t>
  </si>
  <si>
    <t>2025NE000011</t>
  </si>
  <si>
    <t>R$ 27.976,64</t>
  </si>
  <si>
    <t>Thiago Luiz Vicente Mello da Silva</t>
  </si>
  <si>
    <t>crédito remanescente</t>
  </si>
  <si>
    <t>INEXIGIBILIDADE DE LICITAÇÃO</t>
  </si>
  <si>
    <t>2</t>
  </si>
  <si>
    <t>Maria do Socorro Nipo de Souza</t>
  </si>
  <si>
    <t>2°</t>
  </si>
  <si>
    <t>2023NE000809</t>
  </si>
  <si>
    <t>5</t>
  </si>
  <si>
    <t>R$ 36.573,12</t>
  </si>
  <si>
    <t>2024NE000150</t>
  </si>
  <si>
    <t>2025NE000008</t>
  </si>
  <si>
    <t>3</t>
  </si>
  <si>
    <t>Ariadne Montezuma Albuquerque de Melo</t>
  </si>
  <si>
    <t>2023
2024NE000171</t>
  </si>
  <si>
    <t>2025NE000020</t>
  </si>
  <si>
    <t>2023NE000068</t>
  </si>
  <si>
    <t>8</t>
  </si>
  <si>
    <t>Marcos André Macedo de Santana</t>
  </si>
  <si>
    <t>2023NE000308</t>
  </si>
  <si>
    <t>2024NE000155</t>
  </si>
  <si>
    <t>2025NE000019</t>
  </si>
  <si>
    <t>27. 284.516/ 0001-61</t>
  </si>
  <si>
    <t>11</t>
  </si>
  <si>
    <t>Hamilton José Costa Coelho</t>
  </si>
  <si>
    <t>2023NE000011</t>
  </si>
  <si>
    <t>2024NE000195</t>
  </si>
  <si>
    <t>5º</t>
  </si>
  <si>
    <t>6º</t>
  </si>
  <si>
    <t>2025NE000009</t>
  </si>
  <si>
    <t>prestação de serviços de Controle, Operação e Fiscalização de Portarias</t>
  </si>
  <si>
    <t>2023NE001096</t>
  </si>
  <si>
    <t>2024NE000157</t>
  </si>
  <si>
    <t>2025NE000032</t>
  </si>
  <si>
    <t>2023NE000325</t>
  </si>
  <si>
    <t>Henrique Cavalcanti Menezes</t>
  </si>
  <si>
    <t>2024NE000198</t>
  </si>
  <si>
    <t>prestação de serviços de serviços de motoristas, mediante a disponibilização de profissionais devidamente habilitados nas categorias “B”, “C” e “D”</t>
  </si>
  <si>
    <t>2023NE000013 2023NE000135
2024NE000137 2024NE002543</t>
  </si>
  <si>
    <t>2025NE000017</t>
  </si>
  <si>
    <t>prestação de serviços de publicação de editais, avisos, extratos de contratos e convênios e demais atos administrativos, no Diário Oficial do Estado de Pernambuco (DOE)</t>
  </si>
  <si>
    <t xml:space="preserve"> 2024NE000225</t>
  </si>
  <si>
    <t xml:space="preserve"> 2024NE000026</t>
  </si>
  <si>
    <t xml:space="preserve"> 2025NE000006</t>
  </si>
  <si>
    <t>2024NE000359</t>
  </si>
  <si>
    <t>Rafael Bandeira de Oliveira</t>
  </si>
  <si>
    <t>2025NE000024</t>
  </si>
  <si>
    <t>Locação de Aparelhos de Ar condicionado do tipo Split e do tipo Janela novos, com serviços de instalação e desinstalação completas, bem como fornecimento de serviços de manutenção preventiva e corretiva com trocas de peças;</t>
  </si>
  <si>
    <t>2024NE000153</t>
  </si>
  <si>
    <t>2025NE000018</t>
  </si>
  <si>
    <t>Consórcio Contrato Rede PE CONECTADO II - LOTE 2</t>
  </si>
  <si>
    <t xml:space="preserve">Rosana Alves da Silva
</t>
  </si>
  <si>
    <t>2025NE000029</t>
  </si>
  <si>
    <t>2024NE000231
2024NE000186</t>
  </si>
  <si>
    <t>3°</t>
  </si>
  <si>
    <t>2025NE000031</t>
  </si>
  <si>
    <t>prestação de serviços de Apoio Administrativo, visando à realização de atividades administrativas acessórias, instrumentais ou complementares aos assuntos que constituem a área de competência legal da Secretaria</t>
  </si>
  <si>
    <t>2024NE000005</t>
  </si>
  <si>
    <t>ALIANÇA DISTRIBUIDORA DE MATERIAIS EM GERAL LTDA ME</t>
  </si>
  <si>
    <t>24.658.170/0001-26</t>
  </si>
  <si>
    <t>fornecimento de Material de Higiene Pessoal</t>
  </si>
  <si>
    <t>PROCESSO LICITATÓRIO Nº 0371.2023.AC54.PE.0322.SAD.FEAS</t>
  </si>
  <si>
    <t>2024NE000024</t>
  </si>
  <si>
    <t>055/2023</t>
  </si>
  <si>
    <t>ENCERRADO</t>
  </si>
  <si>
    <t>LOG DISTRIBUIDORA DE PRODUTOS HOSPITALAR E HIGIENE PESSOAL LTDA</t>
  </si>
  <si>
    <t>37.844.417/0001-40</t>
  </si>
  <si>
    <t>2024NE000026</t>
  </si>
  <si>
    <t>060/2023</t>
  </si>
  <si>
    <t>9.796.69</t>
  </si>
  <si>
    <t>MEGA SERVICE CONSTRUTORA E TERCEIRIZAÇÃO DE SERVIÇOS EIRELI</t>
  </si>
  <si>
    <t>03.651.527/0001-74</t>
  </si>
  <si>
    <t>Prestação de serviços de Auxiliar de lavanderia, visando o atendimento às necessidades dos Serviços de Acolhimento Institucionais executados pelo Governo do Estado através da Secretaria de Desenvolvimento Social, Criança e Juventude - SDSCJ, nos termos da legislação vigente e conforme as disposições contidas no Termo de Referência.</t>
  </si>
  <si>
    <t>PREGÃO Eletrônico n° 0075.2018,Processo N° 0125.2018.CCPLE-VI.PE.0075.SAD.SDSCJ</t>
  </si>
  <si>
    <t>2024NE0000004</t>
  </si>
  <si>
    <t>7º</t>
  </si>
  <si>
    <t>8º</t>
  </si>
  <si>
    <t>CONSERVI COMÉRCIO E SERVIÇOS DE CONSERVAÇÃO DE BENS IMÓVEIS LTDA ME</t>
  </si>
  <si>
    <t>70.214.374/0001-95</t>
  </si>
  <si>
    <t>2024NE0000018</t>
  </si>
  <si>
    <t>057/2023</t>
  </si>
  <si>
    <t>MIL COMÉRCIO DE MATERIAIS DE CONSTRUÇÃO EIRELI</t>
  </si>
  <si>
    <t>2024NE0000021</t>
  </si>
  <si>
    <t>061/2023</t>
  </si>
  <si>
    <t>LRF DISTRIBUIDORA LTDA</t>
  </si>
  <si>
    <t>49.464.926/0001-27</t>
  </si>
  <si>
    <t>2024NE0000023</t>
  </si>
  <si>
    <t>056/2023</t>
  </si>
  <si>
    <t>BLESS INDÚSTRIA BRASILEIRA DE COSMÉTICOS LTDA</t>
  </si>
  <si>
    <t>14.934.850/0001-71</t>
  </si>
  <si>
    <t>2024NE0000025</t>
  </si>
  <si>
    <t>062/2023</t>
  </si>
  <si>
    <t>S B PRODUTOS DE LIMPEZA LTDA</t>
  </si>
  <si>
    <t xml:space="preserve">21.895.911/0001-02
</t>
  </si>
  <si>
    <t>2024NE0000020</t>
  </si>
  <si>
    <t>MARKET - COMERCIO DE MERCADORIAS EM GERAL LTDA</t>
  </si>
  <si>
    <t>24.486.986/0001-10</t>
  </si>
  <si>
    <t>2024NE0000022</t>
  </si>
  <si>
    <t>BEM ESTAR PRODUTOS FARMACEUTICOS LTDA ME</t>
  </si>
  <si>
    <t>21.939.878/0001-67</t>
  </si>
  <si>
    <t>2024NE0000019</t>
  </si>
  <si>
    <t>PL.0050.2019.CEL.IN.004.SDSCJ.FEAS</t>
  </si>
  <si>
    <t>Pâmella Torres de Deus</t>
  </si>
  <si>
    <t>2024NE0000907</t>
  </si>
  <si>
    <t>Prestação de Serviços de Controle, Operação e Fiscalização de Portarias</t>
  </si>
  <si>
    <t>7</t>
  </si>
  <si>
    <t>2024NE0000033</t>
  </si>
  <si>
    <t>4°</t>
  </si>
  <si>
    <t>Locação anual de 10 (dez) veículos de serviço, classificação VS-1 (com sistema de rastreamento e monitoramento incluso), sem motorista</t>
  </si>
  <si>
    <t>2024NE0000014</t>
  </si>
  <si>
    <t>6</t>
  </si>
  <si>
    <t>2025NE0000038</t>
  </si>
  <si>
    <t>R$ 27.091,80</t>
  </si>
  <si>
    <t>R$ 81.275,40</t>
  </si>
  <si>
    <t>2024NE000207</t>
  </si>
  <si>
    <t>Anne Cristine Cavalcanti da Silva</t>
  </si>
  <si>
    <t>2025NE000036</t>
  </si>
  <si>
    <t>29/02/2025</t>
  </si>
  <si>
    <t>BRUNO DO ESPÍRITO SANTO PIERRIN - IND COM DE ESPUMAS</t>
  </si>
  <si>
    <t>30.108.802/0001-80</t>
  </si>
  <si>
    <t>Fornecimento de de Colchões, Tipo Solteiro D-33</t>
  </si>
  <si>
    <t>PREGÃO ELETRÔNICO Nº 0435.2023 - PROCESSO Nº 0506.2023.AC-13.PE.0435.SAD.FEAS</t>
  </si>
  <si>
    <t>2024NE000109</t>
  </si>
  <si>
    <t xml:space="preserve"> contratação da prestação do serviço
de Limpeza e Conservação Predial, visando à obtenção de adequadas condições de salubridade e higiene,
com a disponibilização de mão de obra, produtos saneantes domissanitários, materiais e equipamentos nos
termos da legislação vigente e conforme as disposições contidas no Edital</t>
  </si>
  <si>
    <t>R$ 278.707,09</t>
  </si>
  <si>
    <t>2ª</t>
  </si>
  <si>
    <t>2024NE000141</t>
  </si>
  <si>
    <t>R$ 302.142,48</t>
  </si>
  <si>
    <t>2025NE000015</t>
  </si>
  <si>
    <t>R$ 379.034,88</t>
  </si>
  <si>
    <t>DISPENSA DE LICITAÇÃO</t>
  </si>
  <si>
    <t>2024NE000196</t>
  </si>
  <si>
    <t>2025NE000010</t>
  </si>
  <si>
    <t>PRESTAÇÃO DE SERVIÇOS DE FORNECIMENTO DE ÁGUA E ESGOTAMENTO SANITÁRIO</t>
  </si>
  <si>
    <t>2024NE000010</t>
  </si>
  <si>
    <t>2025NE000014</t>
  </si>
  <si>
    <t>2025NE0000076</t>
  </si>
  <si>
    <t>PH COMÉRCIO DE PRODUTOS MÉDICOS HOSPITALARES LTDA</t>
  </si>
  <si>
    <t>30.848.237/0001-98</t>
  </si>
  <si>
    <t>fornecimento de fraldas descartáveis</t>
  </si>
  <si>
    <t>PREGÃO ELETRÔNICO Nº 0478.2023 - PROCESSO Nº 0560.2023.AC-43.PE.0478.SAD.FEAS.</t>
  </si>
  <si>
    <t>2024NE000108</t>
  </si>
  <si>
    <t>07/2024</t>
  </si>
  <si>
    <t>CIRÚRGICA MONTEBELLO LTDA</t>
  </si>
  <si>
    <t>08.674.752/0003-01</t>
  </si>
  <si>
    <t>2024NE000106</t>
  </si>
  <si>
    <t>09/2024</t>
  </si>
  <si>
    <t>OÁSIS COMERCIO E SERVIÇOS LTDA</t>
  </si>
  <si>
    <t>42.602.677/0001-40</t>
  </si>
  <si>
    <t>2024NE000107</t>
  </si>
  <si>
    <t>08/2024</t>
  </si>
  <si>
    <t>Inexigibilidade de Licitação N° 332.2016.III.IN.SAD</t>
  </si>
  <si>
    <t>2024NE000001</t>
  </si>
  <si>
    <t>2025NE000007</t>
  </si>
  <si>
    <t>R$ 179.712,00</t>
  </si>
  <si>
    <t xml:space="preserve"> 2024NE000188 </t>
  </si>
  <si>
    <t>12</t>
  </si>
  <si>
    <t xml:space="preserve">Rosana Alves Silva </t>
  </si>
  <si>
    <t xml:space="preserve"> 2024NE000189 </t>
  </si>
  <si>
    <t xml:space="preserve"> 2024NE000192 </t>
  </si>
  <si>
    <t xml:space="preserve"> 2024NE000193 </t>
  </si>
  <si>
    <t>R$ 25.556,05</t>
  </si>
  <si>
    <t xml:space="preserve"> 2025NE000030 </t>
  </si>
  <si>
    <t xml:space="preserve"> 2025NE000029 </t>
  </si>
  <si>
    <t>Friomaq Refrigeração Ltda</t>
  </si>
  <si>
    <t>12.785.572/0001-02</t>
  </si>
  <si>
    <t>Serviços de locação de aparelhos de ar condiconado do tipo split e de janela, sem uso, com instalação dos mesmos, individualização de circuitos e balanceamento de cargas (quando necessário), limpeza dos drenos, fornecimento dos controles com fornecimento de pilhas, sempre que necessário</t>
  </si>
  <si>
    <t>PL 002398/2018-68-SEMAD</t>
  </si>
  <si>
    <t xml:space="preserve"> 2024NE000163</t>
  </si>
  <si>
    <t xml:space="preserve"> Ariadne Montezuma Albuquerque de Melo</t>
  </si>
  <si>
    <t xml:space="preserve"> 2025NE000022</t>
  </si>
  <si>
    <t xml:space="preserve">prestação de serviços de locação de veículos de representação, classificação VR-2 e VR-03 </t>
  </si>
  <si>
    <t xml:space="preserve"> 2024NE000211</t>
  </si>
  <si>
    <t xml:space="preserve"> 2025NE000037</t>
  </si>
  <si>
    <t>prestação de serviços de locação de veículos administrativos, classificação VS-1</t>
  </si>
  <si>
    <t>2024NE000366</t>
  </si>
  <si>
    <t>2025NE000038</t>
  </si>
  <si>
    <t>2024NE000395</t>
  </si>
  <si>
    <t>DISPENSA DE LICITAÇÃO Nº 0033/2023, PROCESSO Nº 0571.2023.AC-69.DL.0033.SAD.SDSCJPVD</t>
  </si>
  <si>
    <t>2024NE000104</t>
  </si>
  <si>
    <t>R$ 97.200,00</t>
  </si>
  <si>
    <t>2024NE000012</t>
  </si>
  <si>
    <t>2025NE000005</t>
  </si>
  <si>
    <t>TRANS –SERVI TRANSPORTES E SERVIÇOS LTDA – ME</t>
  </si>
  <si>
    <t>prestação de serviços de táxi</t>
  </si>
  <si>
    <t>2024NE000581</t>
  </si>
  <si>
    <t>2025NE000066</t>
  </si>
  <si>
    <t>2024NE000737</t>
  </si>
  <si>
    <t>2025NE000039</t>
  </si>
  <si>
    <t>2024NE000612 FEAS
2024NE000613</t>
  </si>
  <si>
    <t>Ricardo José Franklin de Melo</t>
  </si>
  <si>
    <t>2025NE000075</t>
  </si>
  <si>
    <t>2025NE000074</t>
  </si>
  <si>
    <t>TRANS–SERVI TRANSPORTES E SERVIÇOS LTDA – ME</t>
  </si>
  <si>
    <t>prestação de serviços de táxi, a fim de atender as necessidades de transportes dos servidores da SAS/SEAS e Conselho de Assistência Social - CEAS, em atividade externas, reuniões ordinárias do Conselho, Conferências Municipais, Estadual e Nacional</t>
  </si>
  <si>
    <t>2024NE000475 FEAS</t>
  </si>
  <si>
    <t>KAMYLLA GODÊ DE VASCONCELOS</t>
  </si>
  <si>
    <t>GILSON LEITE CHAGAS FERREIRA</t>
  </si>
  <si>
    <t>021.839.194-34</t>
  </si>
  <si>
    <t>locação do imóvel localizado no endereço Rua Engenheiro Brandão Cavalcante, nº 225, Prado, CEP 50751-090, no Município de Recife/PE; para a finalidade de abrigar a prestação de serviço acolhimento institucional, que servirá de moradia provisória para crianças e adolescentes afastados do convívio familiar por meio de medida protetiva</t>
  </si>
  <si>
    <t>DISPENSA DE LICITAÇÃO Nº 0388.2024.AC-57.DL.0007.SAD</t>
  </si>
  <si>
    <t>2024NE000919</t>
  </si>
  <si>
    <t>2024NE002040</t>
  </si>
  <si>
    <t>01.077.145/0001-53</t>
  </si>
  <si>
    <t>serviço técnico especializado na área de Tecnologia da Informação e Comunicação (TIC) para implantação e operação de Central de Serviços Única de Tecnologia de Informação, Suporte Técnico Operacional (1º Nível), Suporte Técnico Operacional Remoto ou Presencial (2º Nível) e Assistência Técnica em Equipamentos de Informática e apoio na implantação dos processos de gerenciamento de serviços de TI junto à Central de Serviços Única em conformidade com as melhores práticas recomendadas pela biblioteca ITIL - Information Technology Infrastructure Library,</t>
  </si>
  <si>
    <t>PROCESSO Nº 0099.2023.AC 19.PE.0083.SAD</t>
  </si>
  <si>
    <t>2024NE001040</t>
  </si>
  <si>
    <t>R$ 434.819,38</t>
  </si>
  <si>
    <t>2024NE001051</t>
  </si>
  <si>
    <t>2024NE001181</t>
  </si>
  <si>
    <t>Rildo José Ferreira de Oliveira</t>
  </si>
  <si>
    <t>serviços técnicos de Migração de Dados, Treinamento,
Suporte Técnico, Operação Assistida, Desenvolvimento e
Manutenção de portais e sites através de Sistemas de Gestão de
Conteúdo.</t>
  </si>
  <si>
    <t>PROCESSO Nº0172.2022.PREG-I.PE.0114.SAD.ATI</t>
  </si>
  <si>
    <t>2024NE001225</t>
  </si>
  <si>
    <t>Stelita Maria da Silva</t>
  </si>
  <si>
    <t>2024NE001179</t>
  </si>
  <si>
    <t>M TEIXEIRA SOLUÇÕES LTDA</t>
  </si>
  <si>
    <t>45.544.470/0001-54</t>
  </si>
  <si>
    <t>2024NE001161</t>
  </si>
  <si>
    <t>locação do imóvel localizado no endereço Rua Luiz Pereira de Farias, nº 156, Afogados, Recife/PE, CEP 50850-100, Recife - PE, objeto da matrícula nº 7508 do 4º Ofício de Registro de Imóveis da Capital, para a finalidade de moradia provisória para Crianças e Adolescentes afastados do convívio familiar por meio de medida protetiva para atender as necessidades da Secretaria de Assistência Social, Combate à Fome e Política sobre Drogas - SAS</t>
  </si>
  <si>
    <t>2024NE005094</t>
  </si>
  <si>
    <t>2024NE005894</t>
  </si>
  <si>
    <t>2024NE000629</t>
  </si>
  <si>
    <t>2024NE000906</t>
  </si>
  <si>
    <t>2025NE005094</t>
  </si>
  <si>
    <t>51.847.166/0001-89</t>
  </si>
  <si>
    <t>2024NE001183</t>
  </si>
  <si>
    <t>Ângelo José Camarotti Junior</t>
  </si>
  <si>
    <t>2024NE001177</t>
  </si>
  <si>
    <t>2025NE000056</t>
  </si>
  <si>
    <t xml:space="preserve">R$ 5.535.377,50
</t>
  </si>
  <si>
    <t>2024NE001178</t>
  </si>
  <si>
    <t>2025NE000057</t>
  </si>
  <si>
    <t>2025NE000053</t>
  </si>
  <si>
    <t>2025NE000044</t>
  </si>
  <si>
    <t>Pregão Eletrônico nº 06/2023</t>
  </si>
  <si>
    <t xml:space="preserve">2024NE001229 </t>
  </si>
  <si>
    <t>2024NE001182</t>
  </si>
  <si>
    <t>2025NE000058</t>
  </si>
  <si>
    <t>2025NE000052</t>
  </si>
  <si>
    <t>PROCESSO LICITATÓRIO Nº 0556.2023.AC-07.PE.0474.SAD.ATI</t>
  </si>
  <si>
    <t>2024NE001192</t>
  </si>
  <si>
    <t>2025NE00072</t>
  </si>
  <si>
    <t>PROCESSO LICITATÓRIO Nº 0471.2023.AC-60.PE.0405.SAD</t>
  </si>
  <si>
    <t>2024NE001343</t>
  </si>
  <si>
    <t>2025NE000043</t>
  </si>
  <si>
    <t>2025NE000016</t>
  </si>
  <si>
    <t xml:space="preserve"> PROCESSO DE INEXIGIBILIDADE DE LICITAÇÃO Nº 1490.2024.AC 66.IN.0129.SAD.FEAS</t>
  </si>
  <si>
    <t>2024NE005218</t>
  </si>
  <si>
    <t>2025NE00029</t>
  </si>
  <si>
    <t>2024NE005251
2024NE005252
2024NE005253 
2024NE005253 
2024NE005255
2024NE005256
2024NE005257
2024NE005258</t>
  </si>
  <si>
    <t>PREGÃO ELETRÔNICO Nº 845.2023.CPL.HUOC.PE.193.HUOC</t>
  </si>
  <si>
    <t>2024NE001371</t>
  </si>
  <si>
    <t>2024NE001370</t>
  </si>
  <si>
    <t>PROCESSP Nº 0062.2023.PREG-XIV.PE.0049.SAD</t>
  </si>
  <si>
    <t>2024NE001372</t>
  </si>
  <si>
    <t>2025NE000021</t>
  </si>
  <si>
    <t>PREGÃO ELETRÔNICO Nº.250.2024.CPL.HUOC.PE.006.HUOC</t>
  </si>
  <si>
    <t xml:space="preserve"> R$ 39.548,10</t>
  </si>
  <si>
    <t>2024NE001384</t>
  </si>
  <si>
    <t xml:space="preserve">2024NE001360 </t>
  </si>
  <si>
    <t>2024NE001360</t>
  </si>
  <si>
    <t>2025NE000049</t>
  </si>
  <si>
    <t>2024NE001385</t>
  </si>
  <si>
    <t>2025NE000050</t>
  </si>
  <si>
    <t>2024NE001387</t>
  </si>
  <si>
    <t>2025NE000051</t>
  </si>
  <si>
    <t>2024NE001378</t>
  </si>
  <si>
    <t>2025NE000073</t>
  </si>
  <si>
    <t>2024NE001362</t>
  </si>
  <si>
    <t>2025NE000054</t>
  </si>
  <si>
    <t>2024NE001398</t>
  </si>
  <si>
    <t>2024NE001381</t>
  </si>
  <si>
    <t xml:space="preserve">-
</t>
  </si>
  <si>
    <t>2025NE000042</t>
  </si>
  <si>
    <t>ATOMOS COMERCIAL LTDA</t>
  </si>
  <si>
    <t>11.234.871/0001-96</t>
  </si>
  <si>
    <t xml:space="preserve"> PREGÃO ELETRÔNICO PARA REGISTRO DE PREÇOS Nº 0018/2024</t>
  </si>
  <si>
    <t>2024NE001374</t>
  </si>
  <si>
    <t>062/2024</t>
  </si>
  <si>
    <t>R$ 7.688,50</t>
  </si>
  <si>
    <t>Mariane Monteiro Nascimento</t>
  </si>
  <si>
    <t>2025NE000012</t>
  </si>
  <si>
    <t>KAIROS 23 COMÉRCIO DE COSMÉTICOS EIRELI</t>
  </si>
  <si>
    <t>28.169.082/0001-11</t>
  </si>
  <si>
    <t>PREGÃO ELETRÔNICO PARA REGISTRO DE PREÇOS Nº 0018/2024</t>
  </si>
  <si>
    <t>2024NE001375</t>
  </si>
  <si>
    <t>063/2024</t>
  </si>
  <si>
    <t xml:space="preserve"> R$ 5.400,00</t>
  </si>
  <si>
    <t>MP SERVIÇOS GRÁFICOS E PUBLICITÁRIOS E LOCAÇÃO DE EQUIPAMENTOS EIRELI</t>
  </si>
  <si>
    <t>32.994.636/0001-92</t>
  </si>
  <si>
    <t>2024NE00137</t>
  </si>
  <si>
    <t>064/2024</t>
  </si>
  <si>
    <t>R$ 39.672,50</t>
  </si>
  <si>
    <t>prestação dos serviços de engenharia (manutenção e reparo)</t>
  </si>
  <si>
    <t>PROCESSO Nº 1614.2024.CCD -
SAS.CD.0005.SAS.FEAS</t>
  </si>
  <si>
    <t>2024NE001860</t>
  </si>
  <si>
    <t>R$ 298.300,00</t>
  </si>
  <si>
    <t>PROCESSO Nº 1614.2024.CCD - SAS.CD.0005.SAS.FEAS</t>
  </si>
  <si>
    <t xml:space="preserve">2024NE005274 </t>
  </si>
  <si>
    <t>2023NE0001042</t>
  </si>
  <si>
    <t>10</t>
  </si>
  <si>
    <t>2025NE000035</t>
  </si>
  <si>
    <t>PREGÃO ELETRÔNICO N.º 06/2023</t>
  </si>
  <si>
    <t>2024NE001230</t>
  </si>
  <si>
    <t>2024NE001394</t>
  </si>
  <si>
    <t>2025NE000069</t>
  </si>
  <si>
    <t>2024NE001389</t>
  </si>
  <si>
    <t>INEXIGIBILIDADE DE LICITAÇÃO Nº 2971.2024.AC34.IN.0293.SAD.FEAS</t>
  </si>
  <si>
    <t>2024NE005916</t>
  </si>
  <si>
    <t>PREGÃO ELETRÔNICO Nº 0550.2023</t>
  </si>
  <si>
    <t>2025NE000022</t>
  </si>
  <si>
    <t>2024NE001507</t>
  </si>
  <si>
    <t>2024NE006527</t>
  </si>
  <si>
    <t>2025NE000068</t>
  </si>
  <si>
    <t>RESULTADOS SOLUÇÕES E EVENTOS LIMITADA</t>
  </si>
  <si>
    <t>Prestação de serviços de CONFECÇÃO/LOCAÇÃO/MONTAGEM/MANUTENÇÃO/DESMONTAGEM DOS ELEMENTOS DE DECORAÇÃO URBANA E ILUMINAÇÃO para as ações relacionadas à sensibilização e mobilização social no âmbito do Programa de Erradicação do Trabalho Infantil (PETI)</t>
  </si>
  <si>
    <t>PROCESSO Nº 1477.2024.AC-II.PE.0006.FUNDARPE</t>
  </si>
  <si>
    <t>2025NE000195</t>
  </si>
  <si>
    <t>R$ 41.032,98</t>
  </si>
  <si>
    <t>Diego José Moreira Feitosa</t>
  </si>
  <si>
    <t xml:space="preserve"> RESULTADOS SOLUÇÕES E EVENTOS LIMITADA</t>
  </si>
  <si>
    <t>04.960.429/0001-81</t>
  </si>
  <si>
    <t>prestação de serviços de CONFECÇÃO/LOCAÇÃO/MONTAGEM/MANUTENÇÃO/DESMONTAGEM DOS ELEMENTOS DE DECORAÇÃO URBANA E ILUMINAÇÃO para as ações relacionadas à sensibilização e mobilização social no âmbito do Programa de Erradicação do Trabalho Infantil (PETI)</t>
  </si>
  <si>
    <t>2025NE000194</t>
  </si>
  <si>
    <t>R$ 32.597,37</t>
  </si>
  <si>
    <t>2024NE001580</t>
  </si>
  <si>
    <t>FUNDAÇÃO SISTÊMICA</t>
  </si>
  <si>
    <t>04.055.928/0001-24</t>
  </si>
  <si>
    <t>a prestação de serviços de Projeto Executivo de Elaboração do III Plano Estadual de Segurança Alimentar e Nutricional - PLANESAN-PE</t>
  </si>
  <si>
    <t>DISPENSA DE LICITAÇÃO Nº 0015/2024 PROCESSO Nº 3164.2024.CCD-SAS.DL.0015.SAS.FEAS</t>
  </si>
  <si>
    <t>083/2024</t>
  </si>
  <si>
    <t>R$ 52.500,00</t>
  </si>
  <si>
    <t>José Gustavo Lobo de Santana</t>
  </si>
  <si>
    <t>2025NE000070</t>
  </si>
  <si>
    <t>2024NE007453</t>
  </si>
  <si>
    <t>2025NE000040</t>
  </si>
  <si>
    <t>2025NE000202</t>
  </si>
  <si>
    <t>2025NE000206</t>
  </si>
  <si>
    <t>R$ 84.816,00</t>
  </si>
  <si>
    <t>Nathalia Silva Pereira da Costa</t>
  </si>
  <si>
    <t>2025NE000755</t>
  </si>
  <si>
    <t>R$ 30.226,00</t>
  </si>
  <si>
    <t>2025NE000643</t>
  </si>
  <si>
    <t>2025NE000644</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</si>
  <si>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</si>
  <si>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</si>
  <si>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</si>
  <si>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NÚMERO DE ORDEM. EX. 1, 2, 3, ETC. QUANDO HOUVER REPETIÇÃO DE LINHAS COM O MESMO CONTRATO, O NÚMERO DE ORDEM DEVERÁ TAMBÉM SE REPETIR, POIS ESTE NÚMERO DEVE RETRATAR O QUANTITATIVO DE CONTRATOS FIRMADOS. </t>
  </si>
  <si>
    <t>[4] NOME COMPLETO DA EMPRESA CONTRATADA. EX. UNIKA TERCEIRIZAÇÃO E SERVIÇOS LTDA.</t>
  </si>
  <si>
    <t>[5] CNPJ DA EMPRESA CONTRATADA. INSERIR NÚMERO SEM PONTO, TRAÇO OU QUALQUER OUTRO CARACTERE. EX. 11788943000147.</t>
  </si>
  <si>
    <t>[6] DESCRIÇÃO DO SERVIÇO OU MATERIAL ADQUIRIDO. EX. PRESTAÇÃO DOS SERVIÇOS DE COPA DE FORMA CONTÍNUA.</t>
  </si>
  <si>
    <t>[7] NÚMERO DO PROCESSO LICITATÓRIO. INSERIR NÚMERO SEM PONTO, TRAÇO OU QUALQUER OUTRO CARACTERE. EX. 00152019CPLPE0002SCGE.</t>
  </si>
  <si>
    <t xml:space="preserve">[8] NÚMERO DO EMPENHO DA CONTRATAÇÃO. EX. 2021NE000040. INSERIR UMA LINHA PARA CADA EMPENHO. </t>
  </si>
  <si>
    <t>[9] MODALIDADES DE LICITAÇÃO: CONCORRÊNCIA, TOMADA DE PREÇO, CONVITE, PREGÃO ELETRÔNICO, PREGÃO PRESENCIAL, ETC. PROCEDIMENTO DE COMPRA DIRETA: DISPENSA OU INEXIGIBILIDADE.</t>
  </si>
  <si>
    <t>[10] NÚMERO DO CONTRATO. EX. 008, 043, 162, ETC.</t>
  </si>
  <si>
    <t>[11] ANO DE CELEBRAÇÃO DO CONTRATO. EX. 2019, 2020, 2021, ETC.</t>
  </si>
  <si>
    <t>[12] DATA DO INÍCIO DA VIGÊNCIA DO CONTRATO. FORMATO: DD/MM/AAAA.</t>
  </si>
  <si>
    <t>[13] NÚMERO DE ORDEM DO TERMO ADITIVO DE PRAZO. EX. 1º, 2º, ETC.</t>
  </si>
  <si>
    <t xml:space="preserve">[14] FIM DO PERÍODO DE VIGÊNCIA DO CONTRATO  (SEMPRE QUE HOUVER UM ADITIVO DE PRAZO, ESSA DATA DEVERÁ SER ALTERADA). FORMATO: DD/MM/AAAA. </t>
  </si>
  <si>
    <t>[15] NÚMERO DE ORDEM DO APOSTILAMENTO. EX. 1º, 2º, 3º, ETC.</t>
  </si>
  <si>
    <t>[16] NÚMERO DE ORDEM DO TERMO ADITIVO DE VALOR. EX. 1º, 2º, 3º, ETC.</t>
  </si>
  <si>
    <t>[17] VALOR DAS PARCELAS MENSAIS DO CONTRATO, EM REAIS (R$). SEMPRE QUE HOUVER UM ADITIVO DE VALOR OU RESTABELECIMENTO DO EQUILÍBRIO ECONÔMICO-FINANCEIRO VIA APOSTILAMENTO, O AJUSTE DEVERÁ SER REALIZADO.</t>
  </si>
  <si>
    <t>[18] VALOR GLOBAL DO CONTRATO, EM REAIS (R$). SEMPRE QUE HOUVER UM ADITIVO DE VALOR OU RESTABELECIMENTO DO EQUILÍBRIO ECONÔMICO-FINANCEIRO VIA APOSTILAMENTO, O AJUSTE DEVERÁ SER REALIZADO.</t>
  </si>
  <si>
    <t>[19] VALOR TOTAL EXECUTADO NO OBJETO DO CONTRATO, EM REAIS (R$).</t>
  </si>
  <si>
    <t>[20] NOME DO FISCAL DO CONTRATO,CASO NÃO EXISTA UM FISCAL,COLOQUE O NOME DO GESTOR DO CONTRATO. EX: PEDRO PAULO</t>
  </si>
  <si>
    <t>[21] LISTA SUSPENSA. SITUAÇÃO DO INSTRUMENTO: EM EXECUÇÃO; ENCERRADO</t>
  </si>
  <si>
    <t>CENTRO DE CAPACITACAO E FORMACAO PUBLICA - CEFOP</t>
  </si>
  <si>
    <t>006/2018</t>
  </si>
  <si>
    <t>indeterminado</t>
  </si>
  <si>
    <t>1300000007.000617/2018-62</t>
  </si>
  <si>
    <t>COMPANHIA ENERGETICA DE PERNAMBUCO CELPE</t>
  </si>
  <si>
    <t>Inexigibilidade de Licitação 003.2018.CCPLEIX.DL0001.SAD</t>
  </si>
  <si>
    <t>parcela única</t>
  </si>
  <si>
    <t>ARP 050.2018.SEMAD/Natal</t>
  </si>
  <si>
    <t>Nº 002.2020.SPVD.001 AO CONTRATO MATER Nº 002/SAD/SEADM/2020</t>
  </si>
  <si>
    <t xml:space="preserve">002.2020.SPVD.001 </t>
  </si>
  <si>
    <t>Consorcio Contrato Rede PE CONECTADO II</t>
  </si>
  <si>
    <t>Prestação de serviços técnicos especializados de implantação, operacionalização e manutenção de uma solução de telemática, com operação técnica integrada e especializada, para o Governo do Estado de Pernambuco e outros Poderes, formando a chamada REDE PE-CONECTADO II</t>
  </si>
  <si>
    <t>Ct (doc. 46257819)
1º TA (doc. 46783106)</t>
  </si>
  <si>
    <t>1300000063.001166/2023-73</t>
  </si>
  <si>
    <t>Fornecimento</t>
  </si>
  <si>
    <t>ROSIMERY P. SPINDOLA LEITE GRAFICA - ME</t>
  </si>
  <si>
    <t>07.833.113/0001-17</t>
  </si>
  <si>
    <t>020/2022</t>
  </si>
  <si>
    <t>1300008210.000124/2022-13</t>
  </si>
  <si>
    <t>serviço locação veículo</t>
  </si>
  <si>
    <t>PROCESSO LICITATÓRIO Nº 0006.2022.CCPLE-VI.PE.0005.SAD</t>
  </si>
  <si>
    <t>1300000063.003976/2023-64</t>
  </si>
  <si>
    <t>Casa de Acolhimento</t>
  </si>
  <si>
    <t>012/2023</t>
  </si>
  <si>
    <t>003/2023</t>
  </si>
  <si>
    <t>1300000117.000663/2023-81</t>
  </si>
  <si>
    <t>Projeto educacional com utilização da ferramenta MARKETING 4.0, para prevenção ao uso das drogas no municício de Recife-PE</t>
  </si>
  <si>
    <t>Emenda Parlamentar nº 322/2023</t>
  </si>
  <si>
    <t>1300000117.000659/2023-13</t>
  </si>
  <si>
    <t>Emenda Parlamentar nº 324/2023</t>
  </si>
  <si>
    <t>004/2023</t>
  </si>
  <si>
    <t>1300000117.000661/2023-92</t>
  </si>
  <si>
    <t>Projeto educacional nas escolas para prevenção ao uso das drogas no municício de Jaboatão dos Ipojuca-PE</t>
  </si>
  <si>
    <t>Emenda Parlamentar nº 323/2023</t>
  </si>
  <si>
    <t>1300000063.002184/2023-72</t>
  </si>
  <si>
    <t>O UNIVERSITÁRIO - RESTAURANTE, INDÚSTRIA, COMÉRCIO E AGROPECUÁRIA LTDA</t>
  </si>
  <si>
    <t>01.646.611/0001-74</t>
  </si>
  <si>
    <t>DISPENSA DE LICITAÇÃO Nº 0014.2023.CCD.CD.0001.SDSCJPVD.FEAS</t>
  </si>
  <si>
    <t>A. C. F. DA SILVA LTDA</t>
  </si>
  <si>
    <t>10.555.527/0001-36</t>
  </si>
  <si>
    <t>1300000031.000093/2023-70</t>
  </si>
  <si>
    <t>J M VIEIRA COMÉRCIO DE GÁS E ÁGUA</t>
  </si>
  <si>
    <t>33.965.309/0001-75</t>
  </si>
  <si>
    <t>Processo Licitatório nº 0003.2023.CPL.PE.0001.SDSCJ</t>
  </si>
  <si>
    <t>018/2022</t>
  </si>
  <si>
    <t>1300008210.000157/2022-55</t>
  </si>
  <si>
    <t>ASA RENT A CAR LOCACAO DE VEICULOS LTDA</t>
  </si>
  <si>
    <t>07.005.206/0001-53</t>
  </si>
  <si>
    <t>ARPC n° 0031.00.2021.GOV.SAD.PE</t>
  </si>
  <si>
    <t>PROCESSO LICITATÓRIO Nº 0116.2021.CCPLE-II.PE.0103.SAD</t>
  </si>
  <si>
    <t>038/2023</t>
  </si>
  <si>
    <t>1300000063.001176/2023-17</t>
  </si>
  <si>
    <t>LUCIO FLAVIO FRAGOSO 03197315456 (LF - COMÉRCIO E SERVIÇOS - ME)</t>
  </si>
  <si>
    <t>45.166.971/0001-44</t>
  </si>
  <si>
    <t>fornecimento de Utensílios de Cama, Mesa e Banho</t>
  </si>
  <si>
    <t>PROCESSO LICITATÓRIO Nº 0238.2023.AC54.PE.0205.SAD.FEAS</t>
  </si>
  <si>
    <t>Ct (doc. 44733550)</t>
  </si>
  <si>
    <t>Não será Prorrogado</t>
  </si>
  <si>
    <t>040/2023</t>
  </si>
  <si>
    <t>1300000040.002211/2023-75</t>
  </si>
  <si>
    <t>POSITIVO TECNOLOGIA S/A</t>
  </si>
  <si>
    <t>aquisição de 04 notebooks
(Apostilar - SAS)</t>
  </si>
  <si>
    <t>aquisição</t>
  </si>
  <si>
    <t>ARP União 18/2022</t>
  </si>
  <si>
    <t>Pregão Eletrônico - SRP nº 08/2022</t>
  </si>
  <si>
    <t>044/2023</t>
  </si>
  <si>
    <t>1300000040.002187/2023-74</t>
  </si>
  <si>
    <t>81.243.735/0009-03</t>
  </si>
  <si>
    <t>aquisição de 50 estações de trabalho (desktops)
(Apostilar - SAS)</t>
  </si>
  <si>
    <t>ARP.0002.01.2023.EXT.DF</t>
  </si>
  <si>
    <t>036/2023</t>
  </si>
  <si>
    <t>CONFECÇÕES DUQUE VILAR LTDA</t>
  </si>
  <si>
    <t>41.073.677/0001-37</t>
  </si>
  <si>
    <t>Processo Licitatório  Nº 0238.2023.AC54.PE.0205.SAD.FEAS</t>
  </si>
  <si>
    <t>037/2023</t>
  </si>
  <si>
    <t>NOVAMED COMÉRCIO EIRELI</t>
  </si>
  <si>
    <t>15.344.568/0001-05</t>
  </si>
  <si>
    <t>039/2023</t>
  </si>
  <si>
    <t>M. A. DE FRANÇA</t>
  </si>
  <si>
    <t>05.132.582/0001-83</t>
  </si>
  <si>
    <t>33/2023</t>
  </si>
  <si>
    <t>1300000063.001167/2023-18</t>
  </si>
  <si>
    <t>E&amp;M COMERCIO DE MATERIAIS DE CONSTRUCAO LTDA</t>
  </si>
  <si>
    <t>24.708.262/0001-73</t>
  </si>
  <si>
    <t>fornecimento de Material de Lavanderia para atender às necessidades dos Serviços de Acolhimento Institucional</t>
  </si>
  <si>
    <t>Processo Licitatório nº  0248.2023.AC-55.PE.0213.SAD.FEAS</t>
  </si>
  <si>
    <t>34/2023</t>
  </si>
  <si>
    <t>RAMOS COMERCIAL DE PRODUTOS LTDA</t>
  </si>
  <si>
    <t>49.735.043/0001-04</t>
  </si>
  <si>
    <t>35/2023</t>
  </si>
  <si>
    <t>MILLENIUM LICITACOES LTDA</t>
  </si>
  <si>
    <t>41.467.016/0001-96</t>
  </si>
  <si>
    <t>033/2019</t>
  </si>
  <si>
    <t>1300000044.002099/2022-51</t>
  </si>
  <si>
    <t>GESTÃO DE TERCEIRIZAÇÃO EM SERVIÇOS SELEÇÃO E AGENCIAMENTO DE MAO-DE -OBRA- GT</t>
  </si>
  <si>
    <t>Contratação de empresa especializada a fim de fornecer mão de obra qualificada com fornecimento de ferramentas e materiais para execução dos serviços de manutenção predial preventiva, correntiva e de requalificação da SDSCJ</t>
  </si>
  <si>
    <t>serviço mão de obra (manutenção)</t>
  </si>
  <si>
    <t>PREGÃO ELETRÔNICO Nº 014/2019 - PROCESSO Nº 0027.2019.CEL.PE.0014.SDSCJ</t>
  </si>
  <si>
    <t>006/2023</t>
  </si>
  <si>
    <t>1300000117.000676/2023-51</t>
  </si>
  <si>
    <t>CENTRO DE ASSISTÊNCIA SOCIAL SANDRA MORAES (OSC)</t>
  </si>
  <si>
    <t>14.879.742/0001-43</t>
  </si>
  <si>
    <t>formação para jovens em situação de vulnerabilidade social, com foco no contraturno escolar</t>
  </si>
  <si>
    <t>parceria</t>
  </si>
  <si>
    <t>1300000063.002134/2023-95</t>
  </si>
  <si>
    <t>A1 SERVIÇOS E ORGANIZAÇÃO DE EVENTOS EIRELI</t>
  </si>
  <si>
    <t>19.703.791/0001-44</t>
  </si>
  <si>
    <t>Dispensa de Licitação PROCESSO Nº 0010.2023.CCD.CD.0008.SDSCJPVD.FEAS</t>
  </si>
  <si>
    <t>HIGIFORTE SERVIÇOS TERCEIRIZADOS LTDA</t>
  </si>
  <si>
    <t>07.764.850/0001-05</t>
  </si>
  <si>
    <t>9912584200/2022</t>
  </si>
  <si>
    <t>1300000163.000194/2023-45</t>
  </si>
  <si>
    <t>EMPRESA BRASILEIRA DE CORREIOS E TELÉGRAFOS</t>
  </si>
  <si>
    <t>34.028.316/0021-57</t>
  </si>
  <si>
    <t>Processo nº 53183.010478/2020-65</t>
  </si>
  <si>
    <t>020/2023</t>
  </si>
  <si>
    <t>1300000162.000544/2023-83</t>
  </si>
  <si>
    <t>Prestação de serviços de reserva, emissão e entrega de bilhetes aéreos para viagens nacionais e internacionais e demais serviços correlatos, através de disponibilização de sistema informatizado para atender as demandas da SECRETARIA DE DESENVOLVIMENTO SOCIAL, CRIANÇA, JUVENTUDE E PREVENÇÃO À VIOLÊNCIA E ÀS DROGAS - SDSCJPVD</t>
  </si>
  <si>
    <t>ARPC.2022</t>
  </si>
  <si>
    <t>PROCESSO LICITATÓRIO Nº 0116.2022.CCPLE-XII.PE.0078.SAD</t>
  </si>
  <si>
    <t>015/2023</t>
  </si>
  <si>
    <t>1300000029.004483/2023-68</t>
  </si>
  <si>
    <t>1300000001.003380/2023-99</t>
  </si>
  <si>
    <t>TRÊS D INDUSTRIA COMERCIO E SERVICOS EIRELI</t>
  </si>
  <si>
    <t>36.346.785/0001-04</t>
  </si>
  <si>
    <t>contratação de empresa especializada para prestação de serviços gráficos diversos</t>
  </si>
  <si>
    <t>ARP.001.2023</t>
  </si>
  <si>
    <t>PROCESSO LICITATÓRIO Nº 0076.2022.CPL.FFPP.PE.0015.UPE-PETROLINA</t>
  </si>
  <si>
    <t>PERFILGRÁFICA LTDA</t>
  </si>
  <si>
    <t>08.829.277/0001-33</t>
  </si>
  <si>
    <t>Convênio</t>
  </si>
  <si>
    <t>002/2023</t>
  </si>
  <si>
    <t>0030900044.000473/2023-95</t>
  </si>
  <si>
    <t>AUTARQUIA TERRITORIAL DISTRITO ESTADUAL DE FERNANDO DE NORONHA</t>
  </si>
  <si>
    <t>40.817.926/0001-99</t>
  </si>
  <si>
    <t>Implantação e Manutenção dos serviços especializados no âmbito do SUAS/ CREAS</t>
  </si>
  <si>
    <t>destaque orçamentário</t>
  </si>
  <si>
    <t>Manutenção do Centro de Referência de Assistência Social - CRAS (Recurso Federal)</t>
  </si>
  <si>
    <t>0030900044.001328/2023-21</t>
  </si>
  <si>
    <t>1300000065.003450/2023-64</t>
  </si>
  <si>
    <t>Serviço especializado de atividades/ações socioeducativas e socioassistencias no CENTRO DA JUVENTUDE DE SANTO AMARO intregralmente para 300 adolescentes, jovens e adulto do PROGRAMA VIDA NOVA</t>
  </si>
  <si>
    <t>010/2019</t>
  </si>
  <si>
    <t>1300000044.001619/2023-90</t>
  </si>
  <si>
    <t>SECRETARIA DE JUSTIÇA E DIREITOS HUMANOS 
E
SECRETARIA DE POLÍTICAS DE PREVENÇÃO À VIOLÊNCIA E ÀS DROGAS</t>
  </si>
  <si>
    <t>21.798.620/0001-98
e
08.642.138/0001-04</t>
  </si>
  <si>
    <t>PATRONATO - aproveitamento de até 50 (CINQUENTA) reeducados que cumprem pena perante o Patronato Penitenciário de Pernambuco, vinculado à Secretaria de Justiça e Direitos Humanos, que se encontram em cumprimento de pena privativa de liberdade no REGIME ABERTO ou em LIVRAMENTO CONDICIONAL</t>
  </si>
  <si>
    <t>patronato</t>
  </si>
  <si>
    <t>004/2021</t>
  </si>
  <si>
    <t>1900000022.000112/2021-19</t>
  </si>
  <si>
    <t>PATRONATO - aproveitamento de até 20 (VINTE) reeducandos que cumprem pena perante o Patronato Penitenciário de Pernambuco, vinculado à Secretaria de Justiça e Direitos Humanos – SJDH, que se encontram no REGIME ABERTO e em LIVRAMENTO CONDICIONAL, para execução de tarefas de serviços gerais, motorista, jardineiro, apoio administrativo e outras especialidades, por intermédio de cooperação mútua entre as CONVENENTES</t>
  </si>
  <si>
    <t>022/2019</t>
  </si>
  <si>
    <t>1300000163.000179/2023-05</t>
  </si>
  <si>
    <t>DATA VOICE COMÉCIO E SERVIÇOS LTDA</t>
  </si>
  <si>
    <t>41.057.324/0001-43</t>
  </si>
  <si>
    <t>Prestação de Serviços especializados de impressão departamental centralizada, incluindo: locação de equipamentos (impressoras e multifuncionais).</t>
  </si>
  <si>
    <t>ARPC Nº 014.2019.ATI</t>
  </si>
  <si>
    <t>PROCESSO LICITATÓRIO Nº 0282.2018.CCPLE-X.PE.0188.5AD.ATI</t>
  </si>
  <si>
    <t>005/2014</t>
  </si>
  <si>
    <t>INSTITUTO ENSINAR DE DESENVOLVIMENTO SOCIAL – IEDES</t>
  </si>
  <si>
    <t xml:space="preserve">Serviço especializado nas atividades de apoio à Gestão, acompanhamento e Assessoria Técnica as Ações de Assistência Social na perpectiva da Proteção Especial Especial e onde existam serviços de convivência e Fortalecimento de vínculos para crianças, adolescentes e adultos em situação de risco social e/ou de rua através das Unidades de Atendimento do Programa Vida Nova - Pernambuco Acolhendo a População em situação de risco e rua, na forma do Decreto Estadual nº 30.874/2007.
</t>
  </si>
  <si>
    <t>6 parcelas</t>
  </si>
  <si>
    <t>1300008199.000087/2023-11</t>
  </si>
  <si>
    <t>CENTRO DE DESENVOLVIMENTO E CIDADANIA (CDC)</t>
  </si>
  <si>
    <t>a execução, em tempo integral, do Núcleo Regional Recife (Lote 1) do Programa ATITUDE no estado de Pernambuco, para atendimento e acompanhamento dos usuários de drogas e seus familiares</t>
  </si>
  <si>
    <t>dispensa de chamamento público</t>
  </si>
  <si>
    <t>Thays Malena Moura Pedrosa, Gerente Geral de Prevenção às Drogas, matrícula nº 456.469-3
7.7 do Termo de Colaboração</t>
  </si>
  <si>
    <t>Bruno Ricardo Luna de Oliveira, Gestor de articulação da Política de Prevenção às Drogas, matrícula nº 458.191-1
7.7 do Termo de Colaboração</t>
  </si>
  <si>
    <t>a execução, em tempo integral, do Núcleo Regional de Jaboatão dos Guararapes (Lote 2) do Programa ATITUDE no estado de Pernambuco, para atendimento e acompanhamento dos usuários de drogas e seus familiares</t>
  </si>
  <si>
    <t>a execução, em tempo integral, do Núcleo Regional Cabo de Santo Agostinho (Lote 3) do Programa ATITUDE no estado de Pernambuco, para atendimento e acompanhamento dos usuários de drogas e seus familiares</t>
  </si>
  <si>
    <t>Clarissa Cabral Carneiro Leite, Superintendente de articulação da Política de Prevenção às Drogas, matrícula nº 456.677-7
7.7 do Termo de Colaboração</t>
  </si>
  <si>
    <t>a execução, em tempo integral, do Núcleo Regional Caruaru (Lote 4) do Programa ATITUDE no estado de Pernambuco, para atendimento e acompanhamento dos usuários de drogas e seus familiares</t>
  </si>
  <si>
    <t>036/2022</t>
  </si>
  <si>
    <t>1300000163.000118/2023-30</t>
  </si>
  <si>
    <t>Associação das Empresas de Transportes de Passageiros do Município de Caruaru (AETPC)</t>
  </si>
  <si>
    <t>10.548.532/0001-11</t>
  </si>
  <si>
    <t>ARPC IN.0014.2021.SAD</t>
  </si>
  <si>
    <t>INEXIGIBILIDADE DE LICITAÇÃO, PROCESSO Nº 0147.2021.CCPLE-XII.IN.0014.SAD.</t>
  </si>
  <si>
    <t>Ct (doc. 45411572)
1º TA (doc. 45412167)
2º TA (doc. 45412708)</t>
  </si>
  <si>
    <t>001/2023</t>
  </si>
  <si>
    <t>0030900044.000481/2023-31</t>
  </si>
  <si>
    <t>Implantação e manutenção do Centro de Referência Especializado de Assistência Social – CREAS, com Recurso Federal</t>
  </si>
  <si>
    <t>1300000054.000252/2023-78</t>
  </si>
  <si>
    <t>serviços de reserva, emissão e entrega de bilhetes aéreos para viagens nacionais e internacionais e demais serviços correlatos, através de disponibilização de sistema informatizado para atender as demandas do FUNDO ESTADUAL DE ASSISTÊNCIA SOCIAL</t>
  </si>
  <si>
    <t>Ct (doc. 44625734)</t>
  </si>
  <si>
    <t>024/2021</t>
  </si>
  <si>
    <t>1300000163.000099/2023-41</t>
  </si>
  <si>
    <t>EDSERV LOCAÇÕES E SERVIÇOS AMBIENTAIS EIRELI-ME</t>
  </si>
  <si>
    <t>09.282.163/0001-89</t>
  </si>
  <si>
    <t>ARP Nº 007/2020 - SAD</t>
  </si>
  <si>
    <t>PROCESSO Nº 0209.2019.CCPLE-VI.PE.0147.SAD</t>
  </si>
  <si>
    <t>Ct (doc. 45520392)
1º TA (doc. 45520420)
2º TA (doc. 45520475)
3º TA (doc. 45520528)</t>
  </si>
  <si>
    <t>1300000038.002698/2022-54</t>
  </si>
  <si>
    <t>1300000029.001441/2023-75</t>
  </si>
  <si>
    <t>PROCESSO LICITATÓRIO Nº 0069.2022.CCPLE-II.PE.0047.SAD</t>
  </si>
  <si>
    <t>STATUS</t>
  </si>
  <si>
    <t>TIPO CONTRATAÇÃO</t>
  </si>
  <si>
    <t>Nº CONTRATAÇÃO</t>
  </si>
  <si>
    <t>SEI Principal
(ou último)</t>
  </si>
  <si>
    <t>VIGÊNCIA FINAL</t>
  </si>
  <si>
    <t>PRORROGAÇÃO</t>
  </si>
  <si>
    <t>CONTRATADA</t>
  </si>
  <si>
    <t>CNPJ/CPF</t>
  </si>
  <si>
    <t>PL/CH</t>
  </si>
  <si>
    <t>VALOR ANUAL (último)</t>
  </si>
  <si>
    <t>UG/FR</t>
  </si>
  <si>
    <t>CELEBRAÇÃO</t>
  </si>
  <si>
    <t>LICON</t>
  </si>
  <si>
    <t>COMISSÃO DE AVALIAÇÃO/MONITORAMENTO</t>
  </si>
  <si>
    <t>Contrato</t>
  </si>
  <si>
    <t>SJDH/SEAPREV</t>
  </si>
  <si>
    <t>UG: 600100 FEAS</t>
  </si>
  <si>
    <t>017/2016</t>
  </si>
  <si>
    <t>WALTER LOPES ENGENHARIA LTDA</t>
  </si>
  <si>
    <t>05.275.604/0001-64</t>
  </si>
  <si>
    <t>SEGES/GGEAR</t>
  </si>
  <si>
    <t>Luciana Maria André Gomes - GGEAR</t>
  </si>
  <si>
    <t>003/2022</t>
  </si>
  <si>
    <t>009/2020</t>
  </si>
  <si>
    <t>art. 57, II</t>
  </si>
  <si>
    <t>Sergio Henrique Azevedo Carvalheira - TRANSPORTES</t>
  </si>
  <si>
    <t>037/2022</t>
  </si>
  <si>
    <t>013/2022</t>
  </si>
  <si>
    <t>024/2022</t>
  </si>
  <si>
    <t>art. 57
(12 meses)</t>
  </si>
  <si>
    <t>serviços de reserva, emissão e entrega de bilhetes aéreos para viagens nacionais e internacionais e demais serviços correlatos</t>
  </si>
  <si>
    <t>Assessoramento às equipes municipais de Assistência Social no atendimento emergencial às famílias que sofreram danos humanos e/ou materiais em virtude das chuvas em municípios de Pernambuco.</t>
  </si>
  <si>
    <t>010/2022</t>
  </si>
  <si>
    <t>003/2019</t>
  </si>
  <si>
    <t>MCB Empreendimentos e MHB Empreendimentos</t>
  </si>
  <si>
    <t>art. 59, §1º, Decreto Estadual 44.474/17</t>
  </si>
  <si>
    <t>017/2022</t>
  </si>
  <si>
    <t>014/2022</t>
  </si>
  <si>
    <t>Viviane Wanderley Cavalcanti Santos
Matrícula do Gestor: 389.607-2</t>
  </si>
  <si>
    <t>Isolda Pedro dos Reis</t>
  </si>
  <si>
    <t>CONSERVI COMERCIO E SERVICOS DE CONSERVACAO DE BENS IMOVEIS LTDA ME</t>
  </si>
  <si>
    <t>Constitui objeto deste contrato a aquisição de material de higiene pessoal para atender às necessidades dos Serviços de Acolhimento Institucional executados pela Secretaria de Desenvolvimento Social, Criança e Juventude, conforme quantidades e especificações descritas no Termo de Referência.</t>
  </si>
  <si>
    <t>CICERO DURVAL COSTA DA SILVA EIRELI ME</t>
  </si>
  <si>
    <t>20.654.089/0001-17</t>
  </si>
  <si>
    <t>Constitui objeto deste contrato a aquisição de material de higiene pessoal para atender às necessidadesdos Serviços de Acolhimento Institucional executados pela Secretaria de Desenvolvimento Social, Criançae Juventude, conforme quantidades e especificações descritas no Termo de Referência.</t>
  </si>
  <si>
    <t>MJ COMÉRCIO DE MÓVEIS EIRELI</t>
  </si>
  <si>
    <t>07.631.411/0001-24</t>
  </si>
  <si>
    <t>Aquisição de material de lavanderia para atender às necessidades dos Serviços de Acolhimento Institucional executados pela Secretaria de Desenvolvimento Social, Criança e Juventude</t>
  </si>
  <si>
    <t>012/2022</t>
  </si>
  <si>
    <t>L.O. SOARES DE MORAES - ME</t>
  </si>
  <si>
    <t>08.576.285/0001-15</t>
  </si>
  <si>
    <t>019/2022</t>
  </si>
  <si>
    <t>FL COMÉRCIO ATACADISTA DE ARTIGOS DE USO PESSOAL E DOMÉSTICO EIRELI</t>
  </si>
  <si>
    <t>34.333.903/0001-06</t>
  </si>
  <si>
    <t>MAIS ESTOQUE COMÉRICIO E DISTRIBUIDORA EIRELI</t>
  </si>
  <si>
    <t>31.202.451/0001-35</t>
  </si>
  <si>
    <t>Constitui objeto deste contrato a aquisição de material de higiene pessoal para atender às necessidadesdos Serviços de Acolhimento Institucional executados pela Secretaria de Desenvolvimento Social, Criança e Juventude, conforme quantidades e especificações descritas no Termo de Referência.</t>
  </si>
  <si>
    <t>003/2021</t>
  </si>
  <si>
    <t>J M VIEIRA - COMERCIO DE GAS E AGUA</t>
  </si>
  <si>
    <t>Contratação de empresa para fornecimento parcelado de Água Mineral, obtida de fontes naturais ou artificialmente captada de origem subterrânea caracterizada pelo conteúdo definido e constante de sais minerais (composto iônica) e pela presença de oligoelementos e outros constituintes, em garrafões de 20 Litros, para consumo da Secretaria de Políticas de Prevenção à Violência e às Drogas-SPVD.</t>
  </si>
  <si>
    <t>015/2022</t>
  </si>
  <si>
    <t>ASSUNPÇÃO TEC COMERCIO DE EQUIPAMENTOSLTDA ME</t>
  </si>
  <si>
    <t>04.473.960/0001-20</t>
  </si>
  <si>
    <t>Constitui objeto deste contrato a aquisição de material de higiene pessoal para atender às necessidadesdos Serviços de Acolhimento Insti tucional executados pela Secretaria de Desenvolvimento Social, Criançae Juventude, conforme quanti dades e especifi cações descritas no Termo de Referência.</t>
  </si>
  <si>
    <t>016/2022</t>
  </si>
  <si>
    <t>CEZAR AUGUSTO VITOR RAMOS FILHO</t>
  </si>
  <si>
    <t>22.618.192/0001-37</t>
  </si>
  <si>
    <t>30.294.882/0001-06</t>
  </si>
  <si>
    <t>RICARDO CÉSAR LIRA PEREIRA</t>
  </si>
  <si>
    <t>191.454.974-00</t>
  </si>
  <si>
    <t>Locação do imóvel localizado na Rua Capitão Rebelinho nº 166, bairro do Pina, Recife/PE, de propriedade do Sr. RICARDO CÉSAR LIRA PEREIRA, dimensões do Imóvel: 140 m²</t>
  </si>
  <si>
    <t>030/2022</t>
  </si>
  <si>
    <t>012/2017</t>
  </si>
  <si>
    <t>LEMON TERCEIRIZAÇÃO E SERVIÇOS LTDA -EPP</t>
  </si>
  <si>
    <t>10.627.870/0001-49</t>
  </si>
  <si>
    <t>Prestação de serviços de limpeza e conservação predial, visando à obtenção de adequadas condições de salubridade e higiene, com a disponibilização de mão de obra, produtos e materias e equipamentos - REGIÃO METROPOLITANA DO RECIFE</t>
  </si>
  <si>
    <t>013/2017</t>
  </si>
  <si>
    <t>PREMIUS SERVIÇOS EIRELI - EPP</t>
  </si>
  <si>
    <t>05.678.722/0001-13</t>
  </si>
  <si>
    <t>Prestação de serviços de limpeza e conservação predial, visando à obtenção de adequadas condições de salubridade e higiene, com a disponibilização de mão de obra, produtos e materias e equipamentos - GARANHUNS</t>
  </si>
  <si>
    <t>PONTO CERTO MATERIAIS ELETRICOS E HIDRAULICOS LTDA</t>
  </si>
  <si>
    <t>10.821.336/0001-79</t>
  </si>
  <si>
    <t>aquisição de material para manutenção predial dos núcleos e estações do governo presente de Afogados, Cajueiro, Caruaru, Ibura, Jaboatão dos Guararapes, Paulista, Petrolina, Santo Amaro e Edifício Sede da Secretaria de Prevenção à Violência e às Drogas – SPVD</t>
  </si>
  <si>
    <t>038/2022</t>
  </si>
  <si>
    <t>SB CONSTRUÇÕES E CLIMATIZAÇÕES EIRELI</t>
  </si>
  <si>
    <t>013/2019</t>
  </si>
  <si>
    <t>Sindicato das Empresas de Transportes de Passageiros no Estado de Pernambuco - URBANA-PE</t>
  </si>
  <si>
    <t>Contratação da empresa "sindicato das empresas de tansportes de passageiros no Estado de Pernambuco"(URBANA-PE), visando à prestação de serviço de carga e recarga de créditos eletrônicos, englobando cartões novos.</t>
  </si>
  <si>
    <t>CIRILO CAVALCANTE - SUGEP</t>
  </si>
  <si>
    <t>004.2020.SDSCJ.001</t>
  </si>
  <si>
    <t xml:space="preserve">OI MÓVEL -CONSÓRCIO REDE PE CONECTADO </t>
  </si>
  <si>
    <t>33.000.11810001-79</t>
  </si>
  <si>
    <t>HENRIQUE MENEZES - GETIN</t>
  </si>
  <si>
    <t>020/2017</t>
  </si>
  <si>
    <t>APOENA COMÉRCIO DE ALIMENTOS LTDA</t>
  </si>
  <si>
    <t>06.337.746/0001-71</t>
  </si>
  <si>
    <t>Serviços e fornecimento de refeições balanceadas e dietas especiais, em condições higiênicas e sanitárias adequadas, destinadas aos acolhidos e funcionários dos Serviços de Acolhimento Institucional sob a responsabilidade do Governo do Estado de Pernambuco, através da Secretaria de Desenvolvimento Social, Criança e Juventude – SDSCJ, localizados na região metropolitana (recife e jaboatão dos guararapes) e região do agreste meridional (garanhuns). ( PREGÃO ELETRÔNICO Nº 002/2016)</t>
  </si>
  <si>
    <t>014/2021</t>
  </si>
  <si>
    <t>art. 57, II
(24 meses)</t>
  </si>
  <si>
    <t>049/2022</t>
  </si>
  <si>
    <t>art. 57,II
(30 meses)</t>
  </si>
  <si>
    <t>ASA RENT A CAR LOCAÇÃO DE VEÍCULOS LTDA</t>
  </si>
  <si>
    <t>018/2019</t>
  </si>
  <si>
    <t>BBC Serviços de Vigilância LTDA</t>
  </si>
  <si>
    <t>03.401.987/0001-44</t>
  </si>
  <si>
    <t>013/2021</t>
  </si>
  <si>
    <t>PREMIUS EBENEZER SERVIÇOS EIRELI</t>
  </si>
  <si>
    <t>Contratação de empresa especializada na prestação de serviços de Manutenção Predial, preventiva e corretiva, com disponibilização de equipamentos, ferramentas e utensílios, sem reposição e substituição de peças, visando a atender às demandas da Secretária de Políticas de Prevenção à Violência e às Drogas.</t>
  </si>
  <si>
    <t>042/2022</t>
  </si>
  <si>
    <t>CAMILO BARBOSA NETO - MEI</t>
  </si>
  <si>
    <t>28.529.021/0001-18</t>
  </si>
  <si>
    <t>fornecimento parcelado de serviço de confecção de crachás de identificação, pelo período de 1 ano, para uso dos servidores da Secretaria de Políticas de Prevenção à Violência e às Drogas.</t>
  </si>
  <si>
    <t>art. 57</t>
  </si>
  <si>
    <t>040/2022</t>
  </si>
  <si>
    <t>CONSERVI COMÉRCIO E SERVIÇOS DE CONSERVAÇÃO DE BENS IMÓVEIS LTDA - ME</t>
  </si>
  <si>
    <t>Aquisição de colchão para os Serviços de Acolhimento Institucional executado pelo Governo do Estado através da Secretaria de Desenvolvimento Social, Criança e Juventude</t>
  </si>
  <si>
    <t>R$ 113.532,02</t>
  </si>
  <si>
    <t>012/2020</t>
  </si>
  <si>
    <t>Contratação de instituição de ensino da rede pública ou privada, escola de governo e ou instituição federal de educação, ciência e tecnologia, com fins de execução dos Cursos integrantes ao Programa CapacitaSUAS</t>
  </si>
  <si>
    <t>044/2022</t>
  </si>
  <si>
    <t>ISABELLE VELOSO CHAVES DE ALMEIDA LTDA</t>
  </si>
  <si>
    <t>27.172.864/0001-47</t>
  </si>
  <si>
    <t>AQUISIÇÃO DE MATERIAL PERMANENTE para dar suporte à implantação dos 9 (nove) Núcleos de Prevenção Social desta Secretaria, pactuados como metas prioritárias de 2021 e no Pacto Pela Vida, onde oportunizarão uma reestruturação e melhoria dos trabalhos realizados pela Secretaria de Políticas de Prevenção à Violência e às Drogas (SPVD) , garantindo mais conforto e Serviços Sociais à população usuária das ações dos programas: Governo Presente e Juventude Presente, integrantes da Política de Prevenção Social ao Crime e a Violência, em nível territorial.</t>
  </si>
  <si>
    <t>SUCESSO DISTRIBUIDORA DE ALIMENTOS LTDA</t>
  </si>
  <si>
    <t>19.450.370/0001-59</t>
  </si>
  <si>
    <t>039/2022</t>
  </si>
  <si>
    <t>SOLUTI - SOLUÇÕES EM NEGÓCIOS INTELIGENTES S/A</t>
  </si>
  <si>
    <t>09.461.647/0001-95</t>
  </si>
  <si>
    <t>prestação de serviços de emissão de certificados digitais e-CPF e e-CNPJ (ambos tipo A3 com fornecimento de mídia token), e de visitas presenciais para emissão dos respectivos certificados, visando atender às demandas dos órgãos e entidades elencados como participantes, conforme as especificações técnicas constantes do Termo de Referência (Anexo I do Edital).</t>
  </si>
  <si>
    <t>007/2019</t>
  </si>
  <si>
    <t>051/2022</t>
  </si>
  <si>
    <t>art. 57, §1º</t>
  </si>
  <si>
    <t>052/2022</t>
  </si>
  <si>
    <t>TEM DE TUDO COMERCIO E SERVICOS LTDA</t>
  </si>
  <si>
    <t>30.911.924/0001-00</t>
  </si>
  <si>
    <t>Super Estágios LTDA</t>
  </si>
  <si>
    <t>11.320.576/0001-52</t>
  </si>
  <si>
    <t>Contratação de agente de integração para prestação de serviços de operacionalização do Programa Bolsa-Estágio da Secretaria de Políticas de Prevenção à Violência e às Drogas-SPVD.</t>
  </si>
  <si>
    <t>Felipe Gabriel Gomes de Medeiros, Matrícula nº: 456.474-0, Superintendente de Gestão do SUAS</t>
  </si>
  <si>
    <t>Andreza Sônia Rodrigues Pacheco, Matrícula nº: 455.559-7, Gerente Geral de Gestão do SUAS</t>
  </si>
  <si>
    <t>003.2020.104.SPVD.001 AO CONTRATO MATER Nº 003/SAD/SEADM/2020 – SAD</t>
  </si>
  <si>
    <t>053/2022</t>
  </si>
  <si>
    <t>CAVALCANTE DISTRIBUIDORA LTDA ME</t>
  </si>
  <si>
    <t>10.648.787/0001-56</t>
  </si>
  <si>
    <t>Aquisição de Fraldas Descartáveis para atender às necessidades dos Serviços de Acolhimento Institucional</t>
  </si>
  <si>
    <t>054/2022</t>
  </si>
  <si>
    <t>MEDICAL MERCANTIL DE APARELHAGEM MÉDICA LTDA</t>
  </si>
  <si>
    <t>10.779.833/0001-56</t>
  </si>
  <si>
    <t>025/2022</t>
  </si>
  <si>
    <t>030/2021</t>
  </si>
  <si>
    <t>AJ SERVIÇOS DE MÃO DE OBRA EIRELI</t>
  </si>
  <si>
    <t>02.633.573/0001-88</t>
  </si>
  <si>
    <t>011/2022</t>
  </si>
  <si>
    <t>040/2019</t>
  </si>
  <si>
    <t>Lemon Terceirização e Serviços LTDA EPP</t>
  </si>
  <si>
    <t>Anna Karla Costa Rodrigues, matrícula 455.705-0, Gerente Administrativa - GEADM</t>
  </si>
  <si>
    <t>SEPES</t>
  </si>
  <si>
    <t>Mariana Azevedo Andrade Ferreira
Matrícula Fiscal: 456.670-0</t>
  </si>
  <si>
    <t>002.2019.SPVD.001 AO CONTRATO MATER Nº 002/SAD/SEADM/2019</t>
  </si>
  <si>
    <t>alerta
1300000163.000384/2023-62</t>
  </si>
  <si>
    <t>alerta 1300000163.000385/2023-15</t>
  </si>
  <si>
    <t>037/2019</t>
  </si>
  <si>
    <t>art. 57, II
(48 meses)</t>
  </si>
  <si>
    <t>Contratação da empresa COMPANHIA EDITORA DE PERNAMBUCO (CEPE), através de inexigibilidade, com base no artigo 25,copt, da lei nº 8.666/93, para prestação de serviços de publicação de editais, avisos,extratos e convênios e demais atos administrativos, no Diario Oficial do Estado de Pernambuco (DOE), para atender as demandas dos Órgãos e entidades que integram o Poder Executivo do Estado de pernambuco, conforme especificações técnicas.</t>
  </si>
  <si>
    <t>medida cautelar TJPE
1300000163.000456/2023-71</t>
  </si>
  <si>
    <t>029/2022</t>
  </si>
  <si>
    <t>011/2020</t>
  </si>
  <si>
    <t>CERTIPE SERVICOS EM INFORMATICA LTDA</t>
  </si>
  <si>
    <t>22.677.427/0001-61</t>
  </si>
  <si>
    <t>Aquisição de certificados digitais conforme características e condições estabelecidas no Termo de Referência.</t>
  </si>
  <si>
    <t>015/2019</t>
  </si>
  <si>
    <t>028/2018</t>
  </si>
  <si>
    <t>12.816.401/0001-01</t>
  </si>
  <si>
    <t>serviço mão de obra (adm)</t>
  </si>
  <si>
    <t>Dispensa Contrato</t>
  </si>
  <si>
    <t>VIVA DISTRIBUIDORA DE PRODUTOS LTDA</t>
  </si>
  <si>
    <t>20.008.831/0001-17</t>
  </si>
  <si>
    <t>027/2022</t>
  </si>
  <si>
    <t>SJDH</t>
  </si>
  <si>
    <t>art. 59, §1º, Decreto Estadual 44.474/17_5 anos ou 10 anos tecnicam. justificado
(23 meses)</t>
  </si>
  <si>
    <t>SECJ</t>
  </si>
  <si>
    <t>001/2019</t>
  </si>
  <si>
    <t>CONTEC CONSTRUÇÕES E SERVIÇOS EIRELI-EPP</t>
  </si>
  <si>
    <t>20.800.899/0001-34</t>
  </si>
  <si>
    <t>Prestação de serviços de controle, operação e fiscalização de recepção, visando atendimento das necessidades específicas da Secretaria de Desenvolvimento Social, Criança e Juventude, integrante do Poder Executivo Estadual, conforme especificações técnicas nele constantes, referente ao PE nº112/2017, PROCESSO nº170.2017.XII. PE.112.SAD.</t>
  </si>
  <si>
    <t>UG: 130100</t>
  </si>
  <si>
    <t>022/2023</t>
  </si>
  <si>
    <t>1300000029.004566/2023-57</t>
  </si>
  <si>
    <t>art. 57, §1º
 II (90 dias + 90 dias)</t>
  </si>
  <si>
    <t>prestação de serviços gráficos, visando atender as necessidades dos Festivais, Ciclos e Eventos Culturais, promovidos e/ou apoiados pelo Estado de Pernambuco</t>
  </si>
  <si>
    <t>ARP.0005.00.2023.GOV.FUNDARPE.PE</t>
  </si>
  <si>
    <t>PROCESSO LICITATÓRIO Nº 0065.2023.PREGXXII.PE.0052.SAD.FUNDARPE</t>
  </si>
  <si>
    <t>Ct (doc. 44538153)</t>
  </si>
  <si>
    <t>apostilamento/SAS</t>
  </si>
  <si>
    <t>023/2023</t>
  </si>
  <si>
    <t>ND GRAFICA DIGITAL LTDA</t>
  </si>
  <si>
    <t>08.642.138/0001-04</t>
  </si>
  <si>
    <t>Ct (doc. 44539696)</t>
  </si>
  <si>
    <t>024/2023</t>
  </si>
  <si>
    <t>JOSE DEIVID SILVA B. LEMOS CONFECCOES LTDA</t>
  </si>
  <si>
    <t>29.591.753/0001-09</t>
  </si>
  <si>
    <t>Ct (doc. 44540729)</t>
  </si>
  <si>
    <t>1300008212.000042/2023-21</t>
  </si>
  <si>
    <t>ATLÂNTICO TRANSPORTES LTDA</t>
  </si>
  <si>
    <t>08.380.889/0001-91</t>
  </si>
  <si>
    <t>Prestação de serviço de carga e recarga de bilhetes eletrônicos (vale-transporte) para utilização do Sistema de Transporte Público de Passageiros de Petrolina – STPP, englobando cartões novos, para atender as demandas da Secretaria de Políticas de Prevenção à Violência e às Drogas</t>
  </si>
  <si>
    <t xml:space="preserve">INEXIGIBILIDADE DE LICITAÇÃO, nº
0002.2020.XII.IN.0001.SAD.
</t>
  </si>
  <si>
    <t>Ct (doc. 45764927)
1º TA (doc. 45764988)
2º TA (doc. 45765029)</t>
  </si>
  <si>
    <t xml:space="preserve">1300000163.000004/2024-71 </t>
  </si>
  <si>
    <t>1300000117.000072/2023-12</t>
  </si>
  <si>
    <t>Ct (doc. 44690902)</t>
  </si>
  <si>
    <t>NE acréscimo 1300000029.004446/2023-50</t>
  </si>
  <si>
    <t>1300000163.000004/2024-71</t>
  </si>
  <si>
    <t>Ct (doc. 44719376)</t>
  </si>
  <si>
    <t>Lorena Reis de Souza Carvalho - EMENDAS</t>
  </si>
  <si>
    <t>Não será prorrogado</t>
  </si>
  <si>
    <t>1300000163.000095/2023-63</t>
  </si>
  <si>
    <t>ARPC Nº 0018,00.2021 GOV.SAD.PE.</t>
  </si>
  <si>
    <t>PROCESSO LICITATÓRIO N° 0063.2021,CCPLE-IV.PE.0058.SAD</t>
  </si>
  <si>
    <t>Ct (doc. 45547583)
1º TA (doc. 45547665)
2º TA (doc. 45547739)
3º TA (doc. 45547801)
4º TA (doc. 45547858)</t>
  </si>
  <si>
    <t>Alerta 1300000163.000004/2024-71, não será prorrogado</t>
  </si>
  <si>
    <t>1300000163.000106/2023-13</t>
  </si>
  <si>
    <t>PROCESSO Nº 0063.2021.CCPLE-IV.PE.0058.SAD</t>
  </si>
  <si>
    <t>termo aditivo</t>
  </si>
  <si>
    <t>art. 57, II
(46 meses)</t>
  </si>
  <si>
    <t>Alerta prorrogação 2024 1300000163.000005/2024-15</t>
  </si>
  <si>
    <t>apostilamento/DH</t>
  </si>
  <si>
    <t>SCJ</t>
  </si>
  <si>
    <t>1300000029.000894/2023-84</t>
  </si>
  <si>
    <t>60 meses</t>
  </si>
  <si>
    <t>MCB Empreendimentos Imobiliários LTDA; e
MHB Empreendimentos Imobiliários LTDA</t>
  </si>
  <si>
    <t>18.676.899/0001-22; e
17.616.465/0001-74</t>
  </si>
  <si>
    <t>Dispensa de Licitação n°001/2019</t>
  </si>
  <si>
    <t>Ct (doc. 46339596)
1º TA (doc. 46756458)
2º TA (doc. 46756504)
3º (doc. 46756550)
4º TA (doc. 46756246)</t>
  </si>
  <si>
    <t>apostilamento/CJ</t>
  </si>
  <si>
    <t>011/2021</t>
  </si>
  <si>
    <t>1300000163.000105/2023-61</t>
  </si>
  <si>
    <t>MARANATA PRESTADORA DE SERVIÇOS E CONSTRUÇÕES LTDA</t>
  </si>
  <si>
    <t>03.325.436/0001-49</t>
  </si>
  <si>
    <t>ARPC Nº 007.2020.SAD</t>
  </si>
  <si>
    <t>PROCESSO LICITATÓRIO Nº 0209.2019.CCPLE-VI.PE.0147.SAD</t>
  </si>
  <si>
    <t>Ct (doc. 45440453)
1º TA (doc. 45456399)
2º TA (doc. 45456543)
3º TA (doc. 45456601)
4º TA falta</t>
  </si>
  <si>
    <t>1300008198.000035/2021-93 1300000004.000216/2023-08</t>
  </si>
  <si>
    <t>1300000163.000107/2023-50</t>
  </si>
  <si>
    <t>art. 57, IV, 48 meses
(24 meses)</t>
  </si>
  <si>
    <t>PRINTPAGE LOCACAO DE EQUIPAMENTOS E SERVICOS EIRELI</t>
  </si>
  <si>
    <t>09.392.052/0001-25</t>
  </si>
  <si>
    <t>CONTRATAÇÃO DE EMPRESA ESPECIALIZADA NA LOCAÇÃO DE MÁQUINAS E EQUIPAMENTOS REPROGRÁFICOS COM FORNECIMENTO DE TODO MATERIAL PARA A PRESTAÇÃO DE SERVIÇOS DE IMPRESSÃO, DIGITALIZAÇÃO E REPRODUÇÃO DE CÓPIAS por meio de fornecimento de equipamentos novos, de 1º (primeiro) uso, e que estejam em linha de produção, com assistência técnica, manutenção preventiva e corretiva, bem como fornecimento de sistema de gerenciamento de bilhetagem e todos os insumos, peças (cilindros, toner, revelador), exceto papel sulfite, devidamente instaladas nos locais indicados pela Contratante, os quais atenderão às necessidades dos novos Núcleos vinculados a Secretaria de Políticas de Prevenção à Violência e às Drogas (SPVD).</t>
  </si>
  <si>
    <t>PREGÃO ELETRÓNICO N° 001.2022.SPVD ,PROCESSO N° 0001.2022.CPLPE.0001.SPVD</t>
  </si>
  <si>
    <t>UG: 130101</t>
  </si>
  <si>
    <t>Ct (doc. 45508117)
1º TA (doc. 45508462)</t>
  </si>
  <si>
    <t>1300000163.000111/2023-18</t>
  </si>
  <si>
    <t>GRUPO NILDO SANEAMENTO E CONSTRUCAO LTDA</t>
  </si>
  <si>
    <t>03.284.595/0001-42</t>
  </si>
  <si>
    <t>PROCESSO Nº 0009.2022.CPL.PE.0006.SPVD</t>
  </si>
  <si>
    <t>Ct (doc. 45517794)
1º TA (doc. 45517819)</t>
  </si>
  <si>
    <t>1300008210.000087/2022-35</t>
  </si>
  <si>
    <t>1300000092.001528/2023-89</t>
  </si>
  <si>
    <t>art. 57, II (por analogia 10 anos, art. 10, X, Lei 15.210/13)
(8 anos e 11 meses)</t>
  </si>
  <si>
    <t>prestação de serviços especializados, visando garantir a continuidade do programa de expansão da rede de apoio e atenção à pessoa com deficiência, ofertando apoio jurídico e socioassistencial às pessoas com deficiência e seus familiares que estão em vulnerabilidade decorrente da ausência de políticas públicas, nos termos da legislação vigente</t>
  </si>
  <si>
    <t>Daniela Rorato, Matrícula Gestor: 459830</t>
  </si>
  <si>
    <t>Doc. 44883023
Portaria SDSCJPVD Nº 293/2023, de 04 de dezembro de 2023
SIRLEY VIEIRA DA SILVA,
Matrícula nº 457.030-8, Gestor de Promoção da Igualdade Racial; JOANA DARC DA SILVA FIGUEIREDO, Matrícula nº 457.023-5,
Superintendente de Promoção da Equidade Social; e ANA CARLA DA SILVA LEMOS, Matrícula nº 458.229-2, Gestora da Política
LGBTQIA+</t>
  </si>
  <si>
    <t>Comissão de Avaliação e Fiscalização: Ana Carla da Silva Lemos, Matrícula nº 16604-9; Joana Darc da Silva Figueiredo, Matrícula nº 457.023-5; e Sirley Vieira da Silva, Matrícula nº 457.030-8.
Publicação: 43995078</t>
  </si>
  <si>
    <t>1300000020.001434/2021-91</t>
  </si>
  <si>
    <t>ARPC.0018.00.2021.GOV.SAD.PE</t>
  </si>
  <si>
    <t>Ct (doc. 46898784)
1º TA (doc. 45431866)</t>
  </si>
  <si>
    <t>039/2012</t>
  </si>
  <si>
    <t>1300008202.000031/2022-80</t>
  </si>
  <si>
    <t>art. 3º da Lei nº 8.245/1993</t>
  </si>
  <si>
    <t>Agenor Ferreira de Lima Filho</t>
  </si>
  <si>
    <t>048.104284-94</t>
  </si>
  <si>
    <t>017/2019</t>
  </si>
  <si>
    <t>1300000163.000181/2023-76</t>
  </si>
  <si>
    <t>Elevadores Versatil LTDA</t>
  </si>
  <si>
    <t>15.026.942.0001-16</t>
  </si>
  <si>
    <t>Pregão eletrônico n° 001/2019 - PL N° 007.2019</t>
  </si>
  <si>
    <t>Ct (doc. 46899436)
1º TA (doc. 46899496)
2º TA (doc. 46899522)
3º (doc. 46899580)
4º TA (doc. 45484600)
5º TA (doc. 45484941)</t>
  </si>
  <si>
    <t>028/2021</t>
  </si>
  <si>
    <t>1300000092.001820/2023-00</t>
  </si>
  <si>
    <t>art. 57, II
(36 meses)</t>
  </si>
  <si>
    <t>URJA SOCIAL- TECNOLOGIA, GESTÃO E OPERAÇÃO LTDA</t>
  </si>
  <si>
    <t>07.883.221/0001-02</t>
  </si>
  <si>
    <t>serviço locação veículo e mão-de-obra</t>
  </si>
  <si>
    <t>PROCESSO LICITATÓRIO Nº 0011.2021.CPL.PE.0004.SDSCJ</t>
  </si>
  <si>
    <t>Ct (doc. 46866948)
1º TA: (doc. 46866983)
2º TA: (doc. 46923169)
3º TA: (doc. 46867030)
4º TA: (doc. 46867065)</t>
  </si>
  <si>
    <t>Daniela Rorato,
Matrícula Gestor: 459830</t>
  </si>
  <si>
    <t>SAD - Ofício Conjunto GEPAC/GGPOC 180 (39156838), não compete SAD analisar</t>
  </si>
  <si>
    <t>1300008210.000127/2022-49</t>
  </si>
  <si>
    <t>FERNANDO FERREIRA DE LIMA JUNIOR-EPP</t>
  </si>
  <si>
    <t>15.064.893/0001-06</t>
  </si>
  <si>
    <t>PROCESSO DE COMPRA DIRETA N° 0013.2022.SPVD.DL.0005.SPVD</t>
  </si>
  <si>
    <t xml:space="preserve">Ct (doc. 46861056)
1º TA (doc. 46860906)
</t>
  </si>
  <si>
    <t>027/2021</t>
  </si>
  <si>
    <t>1300000136.000136/2022-68</t>
  </si>
  <si>
    <t xml:space="preserve"> VIXCARD COMÉRCIO, SERVIÇOS E IMPORTAÇÃO DE ARTIGOS PARA IDENTIFICAÇÃO EIRELI</t>
  </si>
  <si>
    <t xml:space="preserve"> 02.583.967/0001-79</t>
  </si>
  <si>
    <t xml:space="preserve"> Prestação de serviços, sob demanda, de confecção e fornecimento de carteira de identiﬁcação, para atender o cumprimento do da lei que institui o beneficio de transporte intermunicipal gratuito para pessoas com deﬁciência e, intitulado PE LIVRE ACESSO, que serão confeccionadas em PVC laminado ﬂexível, com cristal de alta qualidade, padrão “CR-80”, dupla face, cantos arredondados, de acordo com a norma internacional ISO 2894-1974, com policromia na frente e no verso, sem tarja magnética, conforme condições, exigências e estimativas estabelecidas no Termo de Referência.</t>
  </si>
  <si>
    <t>PROCESSO Nº 0003.2021.CEL.PE.0001.SDSCJ</t>
  </si>
  <si>
    <t xml:space="preserve">Ct (doc. 46872159)
1º TA: (doc. 46868194)
2º TA: (doc. 46870685)
</t>
  </si>
  <si>
    <t>019/2019</t>
  </si>
  <si>
    <t>1300008210.000142/2022-97</t>
  </si>
  <si>
    <t>Pregão eletrônico N° 0188/2018,Processo N° 0282.2018.CCPLE-X.PE.0188.SAD.ATI</t>
  </si>
  <si>
    <t>Ct (doc. 45654767)
1º TA: (doc. 45654767)
2º TA: (doc. 45654853)
3º TA: (doc. 45654894)
4º TA: (doc. 45654971)
5º TA: (doc. 45655034)</t>
  </si>
  <si>
    <t>Henrique Menezes - GETIN</t>
  </si>
  <si>
    <t>0040608325.000101/2023-15</t>
  </si>
  <si>
    <t>FUNDAÇÃO UNIVERSIDADE DE PERNAMBUCO – UPE
Secretaria de Administração (SAD)
Escola de Governo de Administração Pública de Pernambuco (EGAPE)</t>
  </si>
  <si>
    <t>11.022.597/0001-91</t>
  </si>
  <si>
    <t>12 meses, 28/08/2023 até 28/08/2024, Destaque Orçamentário</t>
  </si>
  <si>
    <t>020/2019</t>
  </si>
  <si>
    <t>1300000163.000197/2023-89</t>
  </si>
  <si>
    <t>Espólio de Walfrido Cândido Alves - Inventariante Fabiana Engracia de Andrade Alves Maciel</t>
  </si>
  <si>
    <t>023.554-294-64</t>
  </si>
  <si>
    <t>Ct (doc. 46904780)
1º TA: (doc. 46904858)
2º TA: (doc. 46904916)
3º TA: (doc. 46904980)
4º TA: (doc. 45403642)</t>
  </si>
  <si>
    <t>laudo de avaliação vigente até 30/08/2023</t>
  </si>
  <si>
    <t>058/2022</t>
  </si>
  <si>
    <t>1300000088.001231/2021-11</t>
  </si>
  <si>
    <t>fornecimento de dispositivos de retenção adequada, para o transporte de crianças com idade inferior a dez anos que não tenham atingido 1,45m (um metro e quarenta e cinco centímetros) de altura, em veículos - cadeiras tipo bebê conforto, cadeira infantil para auto e assento de elevação para crianças para atender as necessidades do programa “OLHAR PARA AS DIFERENÇAS, DA SEPCJ”</t>
  </si>
  <si>
    <t>PROCESSO LICITATÓRIO Nº 0030.2022.CPL.PE.0013.SDSCJ</t>
  </si>
  <si>
    <t>1300000088.000363/2021-25</t>
  </si>
  <si>
    <t>Ct (doc. 45428386)</t>
  </si>
  <si>
    <t>1300000087.000795/2023-16</t>
  </si>
  <si>
    <t>FUNDAÇÃO MARIA CECILIA SOUTO VIDIGAL</t>
  </si>
  <si>
    <t>60.690.419/0001-44</t>
  </si>
  <si>
    <t>Acordo de Cooperação: 24 meses, 26/12/2023 a 25/12/2025</t>
  </si>
  <si>
    <t>1.ª CMA
Portaria SDSCJPVD N°253,de 24 de Outubro de 2023
CARLA SIMONE PEREIRA DE FARIAS, mat. 4567420, Assessora da Política de
Prevenção ao Crime e à Violência. SYMONE DE OLIVEIRA COSTA SANTOS, mat. 4578740, Coordenadora da Política de Prevenção
ao Crime e à Violência. JEFFERSON JOHNNY FERREIRA DOS SANTOS LIMA, mat. 4582250, Assessor da Secretaria Executiva de Políticas sobre Drogas.
(doc.45403291)</t>
  </si>
  <si>
    <t>MARIA ADRIANA GOMES FERREIA</t>
  </si>
  <si>
    <t>224.791.474-87</t>
  </si>
  <si>
    <t>Locação do Imóvel situado na Rua Antero Mota nº 401, Cordeiro - Recife - CEP: 50.731-010, registro Geral do imóvel e Certificado no Cartório Ivo Salgado, 3º Tabelião de Notas da Comarca de Recife/PE, de propriedade do Sra. MARIA ADRIANA GOMES FERREIA, com área construída de 300m² ( 12mx25m), sendo 110m² de área construída.</t>
  </si>
  <si>
    <t>026/2021</t>
  </si>
  <si>
    <t>1300008207.000415/2021-71</t>
  </si>
  <si>
    <t>NORMA MARIA PEDROSO UCHOA</t>
  </si>
  <si>
    <t>360.271.114-53</t>
  </si>
  <si>
    <t>Ct (doc. 46853915)</t>
  </si>
  <si>
    <t>1300008207.000388/2021-37</t>
  </si>
  <si>
    <t>JOSE INACIO DE ARAUJO NETO</t>
  </si>
  <si>
    <t>757.023.474-04</t>
  </si>
  <si>
    <t>Ct (doc. 46853319)</t>
  </si>
  <si>
    <t>1300008207.000586/2021-09</t>
  </si>
  <si>
    <t>IZABEL CRISTINA BARBOSA DE MELO</t>
  </si>
  <si>
    <t>167.266.774-72</t>
  </si>
  <si>
    <t>Ct (doc. 46852447)</t>
  </si>
  <si>
    <t>1300008207.000063/2022-35</t>
  </si>
  <si>
    <t>MAKSON MARQUES DOS SANTOS</t>
  </si>
  <si>
    <t>320.268.464-72</t>
  </si>
  <si>
    <t>Ct (doc. 46851793)</t>
  </si>
  <si>
    <t>1300008207.000052/2022-55</t>
  </si>
  <si>
    <t>SUMOL ADMINISTRAÇÃO E EMPREENDIMENTOS LTDA</t>
  </si>
  <si>
    <t>09.788.753/0001-88</t>
  </si>
  <si>
    <t>Ct (doc. 46851170)</t>
  </si>
  <si>
    <t>falta formalizar, atender cota PGE</t>
  </si>
  <si>
    <t>1300000117.000150/2022-90</t>
  </si>
  <si>
    <t>SERVIÇO DE TECNOLOGIA ALTERNATIVA – SERTA</t>
  </si>
  <si>
    <t>12.048.807/0001-83</t>
  </si>
  <si>
    <t>execução do PROJETO AGRICULTORES IDOSOS DO MOXOTÓ - Direito à Segurança Alimentar e Nutricional para Agricultores e Agricultoras Familiares Idosos da Microrregião do Sertão do Moxotó Pernambucano, com foco em 70 famílias com agricultores familiares idosos residentes nos municípios de Ibimirim, Manari, Inajá e Betânia - PE, preferencialmente moradoras da zona rural, garantindo o direito ao envelhecimento ativo e protagonista dos agricultores e agricultoras familiares idosos, por meio da implementação de quintais produtivos e ecotecnologias sociais para garantia da segurança alimentar e nutricional das famílias, bem como a geração de renda e protagonismo dos idosos no meio rural do sertão do Moxotó</t>
  </si>
  <si>
    <t>Resta formalizar e atender a COTA nº 0198/2023 PGE/PE (doc. 40473339)</t>
  </si>
  <si>
    <t>1.ª CMA
Portaria SDSCJPVD N°253,de 24 de Outubro de 2023
CARLA SIMONE PEREIRA DE FARIAS, mat. 4567420, Assessora da Política de
Prevenção ao Crime e à Violência. SYMONE DE OLIVEIRA COSTA SANTOS, mat. 4578740, Coordenadora da Política de Prevenção
ao Crime e à Violência. JEFFERSON JOHNNY FERREIRA DOS SANTOS LIMA, mat. 4582250, Assessor da Secretaria Executiva de Políticas sobre Drogas.
(doc.)</t>
  </si>
  <si>
    <t>Importar</t>
  </si>
  <si>
    <t>Número do Lote</t>
  </si>
  <si>
    <t>Descrição do Lote</t>
  </si>
  <si>
    <t>Itens</t>
  </si>
  <si>
    <t>Valor</t>
  </si>
  <si>
    <t>Classificação</t>
  </si>
  <si>
    <t>Proponente</t>
  </si>
  <si>
    <t>CNPJ</t>
  </si>
  <si>
    <t>Nota Final</t>
  </si>
  <si>
    <t>Valor da proposta</t>
  </si>
  <si>
    <t>Recife</t>
  </si>
  <si>
    <t>1 - Lote 1</t>
  </si>
  <si>
    <t>Centro de Desenvolvimento e Cidadania - CDC</t>
  </si>
  <si>
    <t>Jaboatão dos Guararapes</t>
  </si>
  <si>
    <t>1 - Lote 2</t>
  </si>
  <si>
    <t>Cabo de Santo Agostinho</t>
  </si>
  <si>
    <t>1 - Lote 3</t>
  </si>
  <si>
    <t>Caruaru</t>
  </si>
  <si>
    <t>1 - Lote 4</t>
  </si>
  <si>
    <t>PERÍODO</t>
  </si>
  <si>
    <t>QUANTIDADE</t>
  </si>
  <si>
    <t>VALOR UNITÁRIO</t>
  </si>
  <si>
    <t>VALOR GLOBAL</t>
  </si>
  <si>
    <t>24 a 31/08/2023</t>
  </si>
  <si>
    <t>01 a 14/12/2023</t>
  </si>
  <si>
    <t>15 a 31/12/2023</t>
  </si>
  <si>
    <t>1 a 23/02/2026</t>
  </si>
  <si>
    <t>GOVERNO DO ESTADO DE PERNAMBUCO</t>
  </si>
  <si>
    <t>SECRETARIA DE DESENVOLVIMENTO SOCIAL, CRIANÇA, JUVENTUDE E PREVENÇÃO À VIOLÊNCIA E ÀS DROGAS - SDSCJPVD [1]</t>
  </si>
  <si>
    <t>ATUALIZADO EM 11/03/2024</t>
  </si>
  <si>
    <t>Nº NOTA DE EMPENHO [8]</t>
  </si>
  <si>
    <t>SITUAÇÃO [20]</t>
  </si>
  <si>
    <t>PROCESSO N° 452.2016.XI.PE.328.SDSCJ</t>
  </si>
  <si>
    <t>2019NE000015</t>
  </si>
  <si>
    <t>R$ 0,00</t>
  </si>
  <si>
    <t>R$ 857.236,32</t>
  </si>
  <si>
    <t>Serviço de locação anual de veiculo para transporte de pessoas- para transporte administrativo de pessoas, tipo HATCH, potência minima de 70 cv, combustival etanaol/gasolina, transmisão manual, capacidade para 05 pessoas, com direção assistida, ar condicionado, vidros e travas elétricas, rádio am/fm com MP3 player, serviço de rastreamento e monitoramento incluso, com vistas a atender às necessidades do Poder Executivo Estadual, conforme especializações e condições constantes no termo de referência.</t>
  </si>
  <si>
    <t>PROCESSO N° 0109.2018.CCPLE-VII.PE.0067.SAD</t>
  </si>
  <si>
    <t>2019NE000143 2022NE00022</t>
  </si>
  <si>
    <t>4º Aditivo</t>
  </si>
  <si>
    <t>R$ 246.877,92</t>
  </si>
  <si>
    <t>PREGÃO ELETRÔNICO N° 014/2019 PROCESSO N° 0027.2019.CEL.PE.0014.SDSCJ</t>
  </si>
  <si>
    <t>2021NE000034
 2022NE000028</t>
  </si>
  <si>
    <t>6º Aditivo</t>
  </si>
  <si>
    <t>R$ 200.999,64</t>
  </si>
  <si>
    <t>Serviços de postagens</t>
  </si>
  <si>
    <t>DESPESA REF.PROC.53183.010478/2020-65</t>
  </si>
  <si>
    <t>2022NE000043</t>
  </si>
  <si>
    <t>1º Aditivo</t>
  </si>
  <si>
    <t>1º Apostilamento</t>
  </si>
  <si>
    <t>R$ 78.730,00</t>
  </si>
  <si>
    <t>VIGENTE</t>
  </si>
  <si>
    <t>PROCESSO N° 002/2017</t>
  </si>
  <si>
    <t>2019NE000118</t>
  </si>
  <si>
    <t>8º Aditivo</t>
  </si>
  <si>
    <t>R$ 4.235.954,39</t>
  </si>
  <si>
    <t>2019NE000047</t>
  </si>
  <si>
    <t>R$ 125.851,08</t>
  </si>
  <si>
    <t>PROCESSO N° 170.2017XII.PE.112.SAD</t>
  </si>
  <si>
    <t>2019NE000050
 2022NE000010
 2023NE000279</t>
  </si>
  <si>
    <t>7º Aditivo</t>
  </si>
  <si>
    <t>R$ 169.667,40</t>
  </si>
  <si>
    <t>SERVIÇO DE LIGAÇÃO E FORNECIMENTO DE AGUA E ENERGIA ELETRICA-DO TIPO FORNECIMENTO DE ENERGIA ELETRICA</t>
  </si>
  <si>
    <t>PROCESSO N° 0003.2018.CCPLEIX.DL0001.SAD</t>
  </si>
  <si>
    <t>2019NE00048
 2022NE000013</t>
  </si>
  <si>
    <t>INDETERMINADO</t>
  </si>
  <si>
    <t>R$ 812.415,48</t>
  </si>
  <si>
    <t>PARVI LOCADORA LTDA</t>
  </si>
  <si>
    <t>08.228.146/0001-09</t>
  </si>
  <si>
    <t>O objeto deste contrato consiste na locação anual de veiculos administrativos Tipo caminhonete cabine dupla 4x4, clasificação VS-1 com vistas a atender às necessidades do Poder Executivo estadual, conforme especificaçoes técnicas constantes no Termo de Referência referente ao PREGÃO ELETRÔNICO Nº 022.2018.SAD.</t>
  </si>
  <si>
    <t>PREGÃO ELETRONICO N° 022.2018.SAD</t>
  </si>
  <si>
    <t>2022NE000023</t>
  </si>
  <si>
    <t>012/2019</t>
  </si>
  <si>
    <t>R$ 45.694,68</t>
  </si>
  <si>
    <t>GILSON LEITE CHAGAS</t>
  </si>
  <si>
    <t>Locação de imóvel localizado na Rua Engenheiro Brandão Cavalcante, n° 225 - PRADO, Recife/PE</t>
  </si>
  <si>
    <t>DL.0009.2020.CEL.DL.0008.SDSCJ.FEAS</t>
  </si>
  <si>
    <t>2020NE000398</t>
  </si>
  <si>
    <t>2º Aditivo</t>
  </si>
  <si>
    <t>R$ 69.558,00</t>
  </si>
  <si>
    <t>Abastecimento de 6.810 veículos/ equipamentos do Gov. Estado, envol vendo a implantação e operação de um sistema informatizado, via internet, através da tecnologia de cartão eletrônico</t>
  </si>
  <si>
    <t>0198.2019.CCPLE-XI.PE.0139.SAD</t>
  </si>
  <si>
    <t>2022NE000047
 2022NE0000350</t>
  </si>
  <si>
    <t>R$ 684.000,00</t>
  </si>
  <si>
    <t>0045.2019.CEL.PE.0025.SDSCJ.FEAS</t>
  </si>
  <si>
    <t>2020NE000552</t>
  </si>
  <si>
    <t>3º Aditivo</t>
  </si>
  <si>
    <t>R$ 2.115.076,10</t>
  </si>
  <si>
    <t>CEPE- COMPANHIA EDITORA DE PERNAMBUCO</t>
  </si>
  <si>
    <t>INEXIGIBILIDADE DE LICITAÇÃO - PROCESSO Nº 0014.2019.CCPLE-X.IN.0002.SAD.</t>
  </si>
  <si>
    <t>2019NE000241
 2022NE000029</t>
  </si>
  <si>
    <t>R$ 17.747,99</t>
  </si>
  <si>
    <t>Serviço de vigilância armada - 01 posto 24 horas diárias, de segunda a domingo.</t>
  </si>
  <si>
    <t>PROCESSO LICITATÓRIO 0138.2018.CCPLE-V.PE.0086.SAD</t>
  </si>
  <si>
    <t>2019NE000187
 2022NE000019</t>
  </si>
  <si>
    <t>001/2019 - Sub-rogação</t>
  </si>
  <si>
    <t>R$ 239.920,20</t>
  </si>
  <si>
    <t>Registro de preços corporativo para a contrução da prestação de serviços de 05(cinco) motoristas, mediante a disponibilização de profissionais devidamente habilitados nas categorias "B", "C" e "D", pregão eletrônico nº 0147.2019- processo nº 0209.CCPLE-VI.PE.0147.SAD-ARP Nº007/2020/SAD</t>
  </si>
  <si>
    <t>0209.19.CCPLE-VI.PE.0147.SAD</t>
  </si>
  <si>
    <t>2021NE000159
 2022NE000015</t>
  </si>
  <si>
    <t>CONTRATAÇÃO DE EMPRESA PARA OPERAÇÃO DE GESTÃO DA EXECUÇÃO DE PROGRAMA SOCIAL DE AMPLIAÇÃO DA ACESSIBILIDADE-PROGRAMA PERNAMBUCANO CONDUZ -PE Conduz, através de um serviço de transporte adaptado e especializado do tipo porta-a-porta para atender as pessoas com alto grau de deficiência física e alto grau de dificuldade de locomoção.</t>
  </si>
  <si>
    <t>PROCESSO LICITATÓRIO Nº 001.2021.CPL.PE0004.SDSCJ</t>
  </si>
  <si>
    <t>2021NE000193
 2022NE000045</t>
  </si>
  <si>
    <t>R$ 12.626.732,57</t>
  </si>
  <si>
    <t>OI MÓVEL -CONSÓRCIO REDE PE CONECTADO</t>
  </si>
  <si>
    <t>Presente intrumento tem por objeto a manutenção dos serviços de operacionalização e gerenciamento da solução integrada de telemática, a chamada REDE PE CONECTADO, durante todo o processo de migração para a REDE PE-CONECTADO II, CONFORME CONDIÇÕES E ESPECIFICAÇÕES CONSTANTES NO TERMO DE REFERÊNCIA - inexigibilidade de licitação - sei 0001200180.000243/2020-53, compreendendo ainda o disposto no CONTRATO MATE nº 004/sad/sedm/2020, cláusula primeira.</t>
  </si>
  <si>
    <t>CONFORME INEXIGIBILIDADE DE LICITAÇÃO</t>
  </si>
  <si>
    <t>2021NE000196
 2022NE000055</t>
  </si>
  <si>
    <t>TERMO DE ADESÃO Nº 004.2020.SDSCJ.001</t>
  </si>
  <si>
    <t>5º Aditivo</t>
  </si>
  <si>
    <t>R$ 44.549,39</t>
  </si>
  <si>
    <t>VIXCARD COMÉRCIO, SERVIÇOS E IMPORTAÇÃO DE ARTIGOS PARA IDENTIFICAÇÃO EIRELI</t>
  </si>
  <si>
    <t>02.583.967/0001-79</t>
  </si>
  <si>
    <t>Prestação de serviços, sob demanda, de confecção e fornecimento de carteira de identiﬁcação, para atender o cumprimento do da lei que institui o beneficio de transporte intermunicipal gratuito para pessoas com deﬁciência e, intitulado PE LIVRE ACESSO, que serão confeccionadas em PVC laminado ﬂexível, com cristal de alta qualidade, padrão “CR-80”, dupla face, cantos arredondados, de acordo com a norma internacional ISO 2894-1974, com policromia na frente e no verso, sem tarja magnética, conforme condições, exigências e estimativas estabelecidas no Termo de Referência.</t>
  </si>
  <si>
    <t>PREGÃO ELETRÔNICO Nº 0001/2021 - PROCESSO Nº 0003.2021.CEL.PE.0001.SDSCJ - PROCESSO SEI Nº 1300000119.000105/2021-34,</t>
  </si>
  <si>
    <t>2021NE000177
 2022NE000065</t>
  </si>
  <si>
    <t>R$ 13.320,00</t>
  </si>
  <si>
    <t>Motoristas, mediante a disponibilização de profissionais devidamente habilitados nas categorias “B”, “C” e “D”</t>
  </si>
  <si>
    <t>0063.2021.CCPLE-IV.PE.0058.SAD</t>
  </si>
  <si>
    <t>2021NE001336</t>
  </si>
  <si>
    <t>R$ 1.197.678,32</t>
  </si>
  <si>
    <t>OI S/A - PE CONECTADO</t>
  </si>
  <si>
    <t>Serviços técnicos especializados de implantação, operacionalização e
 manutenção de uma solução de telemá</t>
  </si>
  <si>
    <t>Nº 0226.2018.CEL.PE.0146.SAD,</t>
  </si>
  <si>
    <t>Nº 2019NE000295
 2022NE000062</t>
  </si>
  <si>
    <t>TERMO DE ADESÃO 002.2019.SDSCJ.001</t>
  </si>
  <si>
    <t>R$ 34.188,68</t>
  </si>
  <si>
    <t>OI MÓVEL /CONSÓRCIO REDE PE CONECTADO II - LOTE I,</t>
  </si>
  <si>
    <t>2020NE00049
 2022NE00056</t>
  </si>
  <si>
    <t>TERMO DE ADESÃO Nº 002.2020.SDSCJ.001</t>
  </si>
  <si>
    <t>R$ 1.244.191,20</t>
  </si>
  <si>
    <t>0107.2021.CCPLE-XII.IN.0008.SAD</t>
  </si>
  <si>
    <t>2022NE000085</t>
  </si>
  <si>
    <t>R$ 122.983,20</t>
  </si>
  <si>
    <t>EDENRED SOLUÇÕES DE PAGAMENTOS HYLA S.A</t>
  </si>
  <si>
    <t>59.158.642/0001-66</t>
  </si>
  <si>
    <t>Constitui objeto do presente contrato a prestação de serviços de administração de pagamento, por meio de cartão eletrônico com chip e/ou tarja magnética, a titulo de benefício eventual financeiro às Instituições de Longa Permanência para Idosos (ILPI) de caráter público ou privado sem fins lucrativos para custeio de gêneros alimentícios, materiais de limpeza, higiene pessoal, contas de consumo de água e esgoto e de energia elétrica, das pessoas idosas residentes das ILPIs, conforme especificações técnicas constantes do Termo de Referência (Anexo ao Edital), da proposta da CONTRATADA e demais documentos constantes do processo licitatório.</t>
  </si>
  <si>
    <t>MODALIDADE PREGÃO ELETRÔNICO Nº Nº 01/2022, PROCESSO Nº 0001.2022.CPL.PE.0001.SDSCJ, NOS TERMOS DA LEI FEDERAL Lei Federal nº 10.520/2002 E LEI Nº 8.666 DE 21.06.1993</t>
  </si>
  <si>
    <t>2022NE000002</t>
  </si>
  <si>
    <t>R$ 200.000,00</t>
  </si>
  <si>
    <t>BRASLUSO TURISMO LTDA</t>
  </si>
  <si>
    <t>Serviços de reserva, emissão e entrega de bilhetes aéreos para viagens nacionais e internacionais e demais serviços correlatos, através de disponibilização de sistema informatizado para atender as demandas da SDSCJ</t>
  </si>
  <si>
    <t>0029.2021.CCPLE-VI.PE.0027.SAD</t>
  </si>
  <si>
    <t>2022NE000153</t>
  </si>
  <si>
    <t>R$ 12.260,97</t>
  </si>
  <si>
    <t>ASSOCIAÇÃO COMUNITARIA DOS MORADORES E PRODUTORES RURAIS DO SITIO</t>
  </si>
  <si>
    <t>04.911.094/0001-01</t>
  </si>
  <si>
    <t>Aquisição ditreta e indireta de produtos agropecuários, extrativistas, produtos lácteos e resutantes da atividade pesqueira, innatura e beneficiados, produzidos por agricutores familiares, pescadores artesanais, criadores de rebanho, povos e comunidades tradicionais e pelos beneficiários da reforma agrária, ou suas organizações econômica e sociais , MACAXEIRA, BATATA DOCE, INHAME, OVO DE GALINHA, QUEIJO COALHO, BANANA, MELÃO, LARANJA, PÊRA, MEL DE ABELHA, para um periodo de 12(doze) meses, descritosnos itens enumerados abaixo, com especificações de acordo com o PROCESSO 047/2022.CPL.DL.0025.SDS, as quais fazem parte integrante do presente contrato, independentemente de anexação ou transcrição.</t>
  </si>
  <si>
    <t>PROCESSO 047/2022.CPL.DL.0025.SDA NOS TERMOS DA LEI FEDERAL Nº 8.666 DE 21.06.1993 E DEMAIS ALTERAÇÕES.</t>
  </si>
  <si>
    <t>2022NE000404</t>
  </si>
  <si>
    <t>007/2022
 SDA 
 Secretaria de Desenvolvimento Agrario</t>
  </si>
  <si>
    <t>R$ 957.953,05</t>
  </si>
  <si>
    <t>COOPERATIVA DE DESENVOLVIMENTO AGROPECUÁRIO E EXTRATIVISTA DO PONTAL</t>
  </si>
  <si>
    <t>15.621.489/0001-96</t>
  </si>
  <si>
    <t>Aquisição ditreta e indireta de produtos agropecuários, extrativistas, produtos lácteos e resutantes da atividade pesqueira, innatura e beneficiados, produzidos por agricutores familiares, pescadores artesanais, criadores de rebanho, povos e comunidades tradicionais e pelos beneficiários da reforma agrária, ou suas organizações econômica e sociais , MACAXEIRA, BATATA DOCE, INHAME, OVO DE GALINHA, QUEIJO COALHO, BANANA, MELÃO, LARANJA, PÊRA, MEL DE ABELHA, para um periodo de 12(doze) meses, descritosnos itens enumerados abaixo, com especificações de acordo com o PROCESSO 044/2022.CPL.DL.0022.SDS, as quais fazem parte integrante do presente contrato, independentemente de anexação ou transcrição.</t>
  </si>
  <si>
    <t>PROCESSO 044/2022.CPL.DL.0022.SDA; NOS TERMOS DA LEI FEDERAL Nº 8.666 DE 21.06.1993 E DEMAIS ALTERAÇÕES.</t>
  </si>
  <si>
    <t>2022NE000302</t>
  </si>
  <si>
    <t>009/2022
 SDA 
 Secretaria de Desenvolvimento Agrario</t>
  </si>
  <si>
    <t>R$ 439.897,03</t>
  </si>
  <si>
    <t>ASSOCIAÇÃO DOS TRABALHADORES DO ASSENTAMENTO NORMANDIA</t>
  </si>
  <si>
    <t>08.071.635/000-91</t>
  </si>
  <si>
    <t>Aquisição ditreta e indireta de produtos agropecuários, extrativistas, produtos lácteos e resutantes da atividade pesqueira, innatura e beneficiados, produzidos por agricutores familiares, pescadores artesanais, criadores de rebanho, povos e comunidades tradicionais e pelos beneficiários da reforma agrária, ou suas organizações econômica e sociais , MACAXEIRA, BATATA DOCE, INHAME, OVO DE GALINHA, QUEIJO COALHO, BANANA, MELÃO, LARANJA, PÊRA, MEL DE ABELHA, para um periodo de 12(doze) meses, descritosnos itens enumerados abaixo, com especificações de acordo com o PROCESSO 048/2022.CPL.DL.0025.SDS, as quais fazem parte integrante do presente contrato, independentemente de anexação ou transcrição.</t>
  </si>
  <si>
    <t>PROCESSO 048/2022.CPL.DL.0026.SDA, NOS TERMOS DA LEI FEDERAL Nº 8.666 DE 21.06.1993 E DEMAIS ALTERAÇÕES.</t>
  </si>
  <si>
    <t>2022NE000400</t>
  </si>
  <si>
    <t>SUBROGADO 012/2022
 SDA 
 Secretaria de Desenvolvimento Agrario</t>
  </si>
  <si>
    <t>R$ 1.140.815,26</t>
  </si>
  <si>
    <t>ASSOCIAÇÃO DE COOPERAÇÃO AGRICOLA EDUCAÇÃO E MEIO AMBIENTE DO ESTADO DE PERNAMBUCO - ACAEMPE</t>
  </si>
  <si>
    <t>07.085.338/0001-32</t>
  </si>
  <si>
    <t>Aquisição ditreta e indireta de produtos agropecuários, extrativistas, produtos lácteos e resutantes da atividade pesqueira, innatura e beneficiados, produzidos por agricutores familiares, pescadores artesanais, criadores de rebanho, povos e comunidades tradicionais e pelos beneficiários da reforma agrária, ou suas organizações econômica e sociais , MACAXEIRA, BATATA DOCE, INHAME, OVO DE GALINHA, QUEIJO COALHO, BANANA, MELÃO, LARANJA, PÊRA, MEL DE ABELHA, para um periodo de 12(doze) meses, descritosnos itens enumerados abaixo, com especificações de acordo com o PROCESSO 050/2022.CPL.DL.0028.SDS, as quais fazem parte integrante do presente contrato, independentemente de anexação ou transcrição.</t>
  </si>
  <si>
    <t>PROCESSO 050/2022.CPL.DL.0028.SDA NOS TERMOS DA LEI FEDERAL Nº 8.666 DE 21.06.1993 E DEMAIS ALTERAÇÕES.</t>
  </si>
  <si>
    <t>2022NE000421</t>
  </si>
  <si>
    <t>018/2022
 SDA 
 Secretaria de Desenvolvimento Agrario</t>
  </si>
  <si>
    <t>R$ 1.874.165,00</t>
  </si>
  <si>
    <t>COOPERATIVA MISTA DA AGRICULTURA FAMILIAR DE PERNAMBUCO - COOMAF/PE</t>
  </si>
  <si>
    <t>10.767.350/0001-31</t>
  </si>
  <si>
    <t>Aquisição ditreta e indireta de produtos agropecuários, extrativistas, produtos lácteos e resutantes da atividade pesqueira, innatura e beneficiados, produzidos por agricutores familiares, pescadores artesanais, criadores de rebanho, povos e comunidades tradicionais e pelos beneficiários da reforma agrária, ou suas organizações econômica e sociais , MACAXEIRA, BATATA DOCE, INHAME, OVO DE GALINHA, QUEIJO COALHO, BANANA, MELÃO, LARANJA, PÊRA, MEL DE ABELHA, para um periodo de 12(doze) meses, descritosnos itens enumerados abaixo, com especificações de acordo com o PROCESSO 036/2022.CPL.DL.0015.SDS, as quais fazem parte integrante do presente contrato, independentemente de anexação ou transcrição.</t>
  </si>
  <si>
    <t>PROCESSO 036/2022.CPL.DL.0015.SDA</t>
  </si>
  <si>
    <t>2022NE000278</t>
  </si>
  <si>
    <t>019/2022
 SDA 
 Secretaria de Desenvolvimento Agrario</t>
  </si>
  <si>
    <t>R$1.011.507,00</t>
  </si>
  <si>
    <t>R. MORAES AGENCIA DE TURISMO EIRELI</t>
  </si>
  <si>
    <t>06.955.770/0001-74</t>
  </si>
  <si>
    <t>Prestação de serviços de reserva, emissão e entrega de bilhetes aéreos para viagens nacionais e internacionais e demais serviços correlatos, através de disponibilização de sistema informatizado para atender as demandas da SDSCJ.</t>
  </si>
  <si>
    <t>2022NE000430</t>
  </si>
  <si>
    <t>R$ 74.800,00</t>
  </si>
  <si>
    <t>Constituir objeto deste instrumento, a Contratação de empresa especializada em construção civil para continuidade e conclusão da execução das obras e serviços de engenharia da construção do CASE - Centro de Atendimento Socioeducativo de jaboatão dos Guararapes, conforme especificações técnicas constantes no termo de referência</t>
  </si>
  <si>
    <t>014/2016 DISPENÇA DE LICITAÇÃO Nº 007.2016 CONTRATAÇÃO DE REMANESCENTE DE OBRA DEVIDAMENTE RATIFICADA PELA AUTORIDADE SUPERIOR E PUBLICADO NO DIÁRIO OFICIAL EM 26/10/2016</t>
  </si>
  <si>
    <t>2020NE000231
 2022NE000162</t>
  </si>
  <si>
    <t>14º Aditivo</t>
  </si>
  <si>
    <t>R$ 20.102.726,91</t>
  </si>
  <si>
    <t>0004.2021.CEL.PE.0002.SDSCJ.FEAS</t>
  </si>
  <si>
    <t>2022NE000747</t>
  </si>
  <si>
    <t>R$ 15.421,20</t>
  </si>
  <si>
    <t>2022NE000746</t>
  </si>
  <si>
    <t>R$ 64.060,80</t>
  </si>
  <si>
    <t>0002.2022.CPL.PE.0002.SDSCJ.FEAS</t>
  </si>
  <si>
    <t>2022NE000751</t>
  </si>
  <si>
    <t>R$ 6.438,00</t>
  </si>
  <si>
    <t>2022NE000752</t>
  </si>
  <si>
    <t>R$ 37.316,04</t>
  </si>
  <si>
    <t>SUPRA DISTRIBUIDORA DE MATERIAIS HOSPITALARES EIRELI</t>
  </si>
  <si>
    <t>2022NE000753</t>
  </si>
  <si>
    <t>R$ 14.726,88</t>
  </si>
  <si>
    <t>2022NE000750</t>
  </si>
  <si>
    <t>R$ 25.405,20</t>
  </si>
  <si>
    <t>DATA VOICE R COMÉCIO E SEVIÇOS LTDA</t>
  </si>
  <si>
    <t>PROCESSO N° 0282.2018.CCPLE-X.PE.0188.SAD.ATI</t>
  </si>
  <si>
    <t>2019NE000190
 2022NE00018</t>
  </si>
  <si>
    <t>286.782,84
  87.290,28</t>
  </si>
  <si>
    <t>2022NE000755</t>
  </si>
  <si>
    <t>R$ 37.815,78</t>
  </si>
  <si>
    <t>2022NE000754</t>
  </si>
  <si>
    <t>R$ 10.884,00</t>
  </si>
  <si>
    <t>023.2022.CPL.DL.0013.SDSCJ</t>
  </si>
  <si>
    <t>2022NE000161</t>
  </si>
  <si>
    <t>R$ 899.300,10</t>
  </si>
  <si>
    <t>003.2022.CPL.PE.003.2022.SDSCJ</t>
  </si>
  <si>
    <t>2022NE000886/ 2022NE000887</t>
  </si>
  <si>
    <t>R$ 2.331,39</t>
  </si>
  <si>
    <t>25.108.694/0001-06</t>
  </si>
  <si>
    <t>2022NE000026</t>
  </si>
  <si>
    <t>R$ 7.748,33</t>
  </si>
  <si>
    <t>R$ 92.979,96</t>
  </si>
  <si>
    <t>SERVIÇO DE PRESTAÇÃO DE MÃO DE OBRA - DO TIPO MOTORISTA, POSTO DE 44 HORAS SEMANAIS, TURNO DIURNO, SEGUNDA A SEXTA.</t>
  </si>
  <si>
    <t>PROCESSO LICITATÓRIO Nº 0063.2021.CCPLE-IV.PE.0058.SAD</t>
  </si>
  <si>
    <t>2022NE000014
 2022NE000177</t>
  </si>
  <si>
    <t>R$ 704.202,72</t>
  </si>
  <si>
    <t>PROCESSO N° 0125.2018.CCPLE-VL.PE.0075.SAD.SDSCJ</t>
  </si>
  <si>
    <t>2019NE000008</t>
  </si>
  <si>
    <t>R$ 499.410,34</t>
  </si>
  <si>
    <t>PROCESSO Nº 0002.2022.CPL.PE.0002.SDSCJ.FEAS</t>
  </si>
  <si>
    <t>2022NE000749</t>
  </si>
  <si>
    <t>R$ 17.770,13</t>
  </si>
  <si>
    <t>PREGÃO ELETRÔNICO Nº 0012/2022, PROCESSO Nº 0027.2022.CPL.PE.0012.SDSCJ.FEAS</t>
  </si>
  <si>
    <t>2022NE001420/2022NE001421</t>
  </si>
  <si>
    <t>PREGÃO ELETRÔNICO PARA REGISTRO DE PREÇOS Nº 0005.2022 - PROCESSO Nº 0006.2022.CCPLEVI.PE.0005.SAD,</t>
  </si>
  <si>
    <t>2022NE001028</t>
  </si>
  <si>
    <t>R$ 284.350,80</t>
  </si>
  <si>
    <t>Locação anual de 13 (treze) veículos de serviço, classificação VS-1 (com sistema de rastreamento e monitoramento incluso), e de veículos de representação, classificação VR-3, sem motorista</t>
  </si>
  <si>
    <t>PREGÃO ELETRÔNICO PARA REGISTRO DE PREÇOS Nº 0005.2022, PROCESSO Nº 0006.2022.CCPLEVI.PE.0005.SAD</t>
  </si>
  <si>
    <t>2022NE000182</t>
  </si>
  <si>
    <t>R$ 30.804,67</t>
  </si>
  <si>
    <t>CHAMAMENTO PÚBLICO 003/2022</t>
  </si>
  <si>
    <t>2022NE000333</t>
  </si>
  <si>
    <t>TERMO DE COLABORAÇÃO 003/2022</t>
  </si>
  <si>
    <t>R$ 5.129.359,25</t>
  </si>
  <si>
    <t>JOSE FHILLYPE DOS SANTOS BRITO - FC ALIMENTOS</t>
  </si>
  <si>
    <t>30.250.913/0001-27</t>
  </si>
  <si>
    <t>Fornecimento para eventuais aquisições de Cestas Básicas</t>
  </si>
  <si>
    <t>PREGÃO ELETRÔNICO Nº 0015/2022 PARA REGISTRO DE PREÇO Nº 003/2022, PROCESSO Nº 0034.2022.CPL.PE.0015.SDSCJ</t>
  </si>
  <si>
    <t>2022NE000371</t>
  </si>
  <si>
    <t>2022NE000372</t>
  </si>
  <si>
    <t>R$ 5.472.562,50</t>
  </si>
  <si>
    <t>PREGÃO ELETRÔNICO 009/2022, PROCESSO Nº 0020.2022.CPL.PE.0009.SDSCJ.FEAS</t>
  </si>
  <si>
    <t>2022NE001615</t>
  </si>
  <si>
    <t>R$ 142.614,39</t>
  </si>
  <si>
    <t>2022NE001616</t>
  </si>
  <si>
    <t>R$ 56.675,43</t>
  </si>
  <si>
    <t>Locação anual de 2 veículos administrativos, sem motorista, classiﬁcação VS-1, com sistema de rastreamento e monitoramento incluso</t>
  </si>
  <si>
    <t>PREGÃO ELETRÔNICO PARA REGISTRO DE PREÇOS Nº 0103.2021, PROCESSO Nº 0116.2021.CCPLEII.PE.0103.SAD</t>
  </si>
  <si>
    <t>2022NE000323</t>
  </si>
  <si>
    <t>2º Apostilamento</t>
  </si>
  <si>
    <t>R$ 107.251,2</t>
  </si>
  <si>
    <t>PREGÃO ELETRÔNICO Nº 017/2022, PROCESSO Nº 0038.2022.CPL.PE.0017.SDSCJ</t>
  </si>
  <si>
    <t>2022NE000398</t>
  </si>
  <si>
    <t>R$ 136.699,2</t>
  </si>
  <si>
    <t>ASSERT SERVIÇOS EM GESTÃO DE RECURSOS HUMANOS</t>
  </si>
  <si>
    <t>contratação da prestação do serviço
 de Limpeza e Conservação Predial, visando à obtenção de adequadas condições de salubridade e higiene,
 com a disponibilização de mão de obra, produtos saneantes domissanitários, materiais e equipamentos nos
 termos da legislação vigente e conforme as disposições contidas no Edital</t>
  </si>
  <si>
    <t>PROC.0146.2019.CCPLE-VI.PE.0100.SAD.SDSCJ - LOTE: LOTE ÚNICO</t>
  </si>
  <si>
    <t>2022NE000020
 2023NE000016</t>
  </si>
  <si>
    <t>R$ 29.302,29</t>
  </si>
  <si>
    <t>R$ 351.627,48</t>
  </si>
  <si>
    <t>CLARO MÓVEL</t>
  </si>
  <si>
    <t>40.432.544/0001-47</t>
  </si>
  <si>
    <t>PROC.Nº 0226.2018.CEL.PE.0146.SAD. ADENDO AO ADITIVO 002 PE CONECTADO II CLARO S/A . ADESÃO Nº 003.2019.SDSCJ.001</t>
  </si>
  <si>
    <t>2022NE00054</t>
  </si>
  <si>
    <t>R$ 148.758,80</t>
  </si>
  <si>
    <t>COMPANHIA PERNAMBUCANA DE SANEAMENTO COMPESA</t>
  </si>
  <si>
    <t>PRESTÇÃO DE SERVIÇOS DE FORNECIMENTO DE ÁGUA E ESGOTAMENTO SANITÁRIO</t>
  </si>
  <si>
    <t>INEXIBILIDADE DE LICITAÇÃO nº
 0047.2019.CEL.IN.0003.SDSCJ.</t>
  </si>
  <si>
    <t>2022NE0008</t>
  </si>
  <si>
    <t>R$ 211.265,27</t>
  </si>
  <si>
    <t>Yang Tin Cheng</t>
  </si>
  <si>
    <t>Contrato de Locação Estação, Santo Amaro, Av. Visconde Suassuna Nº 164,Recife/PE.( FUNCIONA ESTAÇÃO DO GOVERNO PRESENTE SANTO AMARO)</t>
  </si>
  <si>
    <t>007/2012</t>
  </si>
  <si>
    <t>R$ 71.424,00</t>
  </si>
  <si>
    <t>048.104.284-94</t>
  </si>
  <si>
    <t>Locação do imóvel onde funciona a ESTAÇÃO DE AFOGADOS - Governo Presente. RUA PROFESSOR FREDERICO CURIÓ, 180 AFOGADOS- RECIFE -PE (FUNCIONA ESTAÇÃO DO GOVERNO PRESENTE AFOGADOS)</t>
  </si>
  <si>
    <t>R$ 36.000,00</t>
  </si>
  <si>
    <t>18.676.899/0001-22
 17.616.465/0001-74</t>
  </si>
  <si>
    <t>locação da totalidade do Prédio comercial, situado na Rua Dr. Carlos Chagas, n.136, Santo Amaro, Recife-PE (SEDE SPVD)</t>
  </si>
  <si>
    <t>R$ 8.771,27</t>
  </si>
  <si>
    <t>R$ 105.255,24</t>
  </si>
  <si>
    <t>Contratação de serviço de locação anual de veículos administrativos, sem motorista, classificação VS-1, com sistema de rastreamento e monitoramento incluso, para atender as demandas da Secretaria de Políticas de Prevenção à Violência e às Drogas.</t>
  </si>
  <si>
    <t>005/2019</t>
  </si>
  <si>
    <t>R$ 104.277,48</t>
  </si>
  <si>
    <t>Contratação de serviço de locação anual de veículos administrativos, sem motorista, classificação VR-3, com sistema de rastreamento e monitoramento incluso.</t>
  </si>
  <si>
    <t>R$ 50.286,24</t>
  </si>
  <si>
    <t>CONTRATAÇÃO DE SERVIÇO DE APARELHO DE AR CONDICIONADO DO TIPO SPLIT E JANELA, SEM USO, COM INSTALAÇÃO DOS MESMOS</t>
  </si>
  <si>
    <t>PROCESSO Nº 002398/2018-68-SEMAD</t>
  </si>
  <si>
    <t>R$ 15.621,66</t>
  </si>
  <si>
    <t>R$ 176.285,14</t>
  </si>
  <si>
    <t>Associação das Empresas de Transportes de Passageiros de Caruaru</t>
  </si>
  <si>
    <t>Contratação da empresa “Associação das Empresas de Transportes de Passageiros de Caruaru” especializada no carregamento eletrônico de créditos de vale-transporte, englobando cartões novos e recarga</t>
  </si>
  <si>
    <t>011/2019</t>
  </si>
  <si>
    <t>R$ 14.652,00</t>
  </si>
  <si>
    <t>R$ 159.553,80</t>
  </si>
  <si>
    <t>Contratação de empresa especializada, visando a prestação de serviços de manutenção preventiva e corretiva de 01 (um) elevador, do tipo 04 (quatro) paradas, Atlas Schindler, 06 (seis) passageiros ou 420 kg – motor 7,5 cv, 45m/min, modelo excel – máquina ce-190, com reposição de peças</t>
  </si>
  <si>
    <t>R$ 1.700,00</t>
  </si>
  <si>
    <t>R$ 20.400,00</t>
  </si>
  <si>
    <t>Contratação da prestação de serviços de vigilância armada</t>
  </si>
  <si>
    <t>R$ 225.877,68</t>
  </si>
  <si>
    <t>Contratação de empresa para prestação de serviços especializados de impressão departamental centralizada, incluindo: locação de equipamentos (impressoras e multifuncionais); reposição de suprimentos (exceto papel); disponibilização de sistemas para gestão informatizada da solução; bem como manutenção, com substituição de peças e suporte técnico para atender às necessidades dos órgãos e entidades da Administração Pública Estadual, em conformidade com as condições estabelecidas no Termo de Referência</t>
  </si>
  <si>
    <t>R$ 4.438,02</t>
  </si>
  <si>
    <t>R$ 53.256,25</t>
  </si>
  <si>
    <t>Locação de um imóvel urbano, situado na Avenida Amazonas, nº 168, Bairro Universitário, Caruaru-PE</t>
  </si>
  <si>
    <t>R$ 1.887,75</t>
  </si>
  <si>
    <t>R$ 22.653,00</t>
  </si>
  <si>
    <t>R$ 72.384,00</t>
  </si>
  <si>
    <t>PROCESSO N° 0029.2019.CCPLE -IV.PE.0020.SAD</t>
  </si>
  <si>
    <t>R$ 19.539,03</t>
  </si>
  <si>
    <t>R$ 234.468,36</t>
  </si>
  <si>
    <t>R$ 171.979,75</t>
  </si>
  <si>
    <t>Consorcio Contrato Rede PE CONECTADO II - CLARO S/A</t>
  </si>
  <si>
    <t>PECONECTADO - TERMO DE ADESÃO Nº 003.2019.SPVD.001</t>
  </si>
  <si>
    <t>R$ 177.231,35</t>
  </si>
  <si>
    <t>PECONECTADO - TERMO DE ADESÃO Nº 002.2020.SPVD.001</t>
  </si>
  <si>
    <t>R$ 359.125,35</t>
  </si>
  <si>
    <t>Manutenção dos serviços de operacionalização e gerenciamento da solução integrada de telemática, a chamada REDE PECONECTADO, durante todo o processo de migração para a REDE PE-CONECTADO II, conforme condições e especificações constantes no Termo de Referência – Inexigibilidade de Licitação - SEI 0001200180.000243/2020-53, compreendendo ainda o disposto no CONTRATO MATER nº 004/SAD/SEADM/2020, Cláusula Primeira.</t>
  </si>
  <si>
    <t>R$ 42.720,75</t>
  </si>
  <si>
    <t>Contratação de empresa especializada em para prestação de serviço de Gerenciamento do abastecimento de veículos/equipamentos .</t>
  </si>
  <si>
    <t>R$ 57.000,00</t>
  </si>
  <si>
    <t>Locação anual de veículo tipo VAN, classificação VS-1, com sistema de rastreamento e monitoramento incluso, com vistas a atender às necessidades da Secretaria de Políticas de Prevenção à Violência e às Drogas</t>
  </si>
  <si>
    <t>R$ 65.136,72</t>
  </si>
  <si>
    <t>R$ 945,00</t>
  </si>
  <si>
    <t>R$ 14.995,20 R$ 21.120,00</t>
  </si>
  <si>
    <t>Contratação da prestação de serviços de motoristas, mediante a disponibilização de profissionais devidamente habilitados nas categorias “B”, “C” e “D.</t>
  </si>
  <si>
    <t>R$ 27.088,76</t>
  </si>
  <si>
    <t>R$ 325.065,12</t>
  </si>
  <si>
    <t>R$ 164.356,02</t>
  </si>
  <si>
    <t>contratação de serviço de locação anual de veículo administrativo, sem motorista, classificação VS-1, com sistema de rastreamento e monitoramento incluso</t>
  </si>
  <si>
    <t>R$ 59.027,52</t>
  </si>
  <si>
    <t>R$ 33.600,00</t>
  </si>
  <si>
    <t>Locação do imóvel situado na Rua Joaquim Nabuco, nº 366, Matriz, Vitória de Santo Antão-PE, CEP 55612-900, registro Geral do imóvel e Certificado no 1º Ofício da Comarca de Vitória de Santo Antão/PE, de propriedade do Sra. NORMA MARIA PEDROSO UCHOA, com área construída de 171m² em terreno de 9 metros de frente por 24 metros de profundidade, com área total de 216 m².</t>
  </si>
  <si>
    <t>R$ 3.000,00</t>
  </si>
  <si>
    <t>Locação do imóvel situado na Av. Jornalista Possidônio Cavalcanti Bastos, nº 351 - Iputinga/ Recife, para a instalação dos Núcleo de Prevenção Social da Secretaria de Política de Prevenção a Violência e às Drogas no Território de Iputinga/ Recife, registro Geral do imóvel e Certificado no 1º Ofício da Comarca de Recife/PE, de propriedade do Sra. IZABEL CRISTINA BARBOSA DE MELO, com área construída de 151m²</t>
  </si>
  <si>
    <t>R$ 3.048,65</t>
  </si>
  <si>
    <t>R$ 36.583,80</t>
  </si>
  <si>
    <t>Locação do imóvel localizado na Rua Ascenso Ferreira, nº 190, Bairro de São Sebastião, Centro - Palmares/PE, registro Geral do imóvel e Certificado no 1º Ofício da Comarca de Palmares/PE, de propriedade do Sr. JOSE INACIO DE ARAUJO NETO, com área construída de 135m².</t>
  </si>
  <si>
    <t>R$ 2.000,00</t>
  </si>
  <si>
    <t>R$ 24.000,00</t>
  </si>
  <si>
    <t>Locação do imóvel localizado na Rua B 3, nº 487, Gaibú, Cabo de Santo Agostinho/PE, de propriedade do Sr. MAKSON MARQUES DOS SANTOS, dimensões do Imóvel: 225 m² construído e 660 m² área total do imóvel</t>
  </si>
  <si>
    <t>R$ 3.500,00</t>
  </si>
  <si>
    <t>R$ 42.000,00</t>
  </si>
  <si>
    <t>Locação do imóvel localizado na Av. Presidente Kennedy nº 1001, Sala 302, 2º. Andar, Bloco B, no Bairro de Peixinhos, de propriedade da empresa SUMOL ADMINISTRAÇÃO E EMPREENDIMENTOS LTDA, dimensões do Imóvel: 175 m² (área dividida em 05 salas, copa e banheiros.</t>
  </si>
  <si>
    <t>R$ 3.035,00</t>
  </si>
  <si>
    <t>R$ 36.420,00</t>
  </si>
  <si>
    <t>Aquisição de certificados digitais, conforme características e condições estabelecidas no Termo de Referência.</t>
  </si>
  <si>
    <t>R$ 740,00</t>
  </si>
  <si>
    <t>Prestação de serviços de motoristas, mediante a disponibilização de profissionais devidamente habilitados nas categorias "B", "C" e "D", assim como serviço de pagamento de diária - para motorista eventual, visando atender as necessidades desta Secretaria de Políticas de Prevenção à Violência e às Drogas e suas Executivas.</t>
  </si>
  <si>
    <t>R$ 623.770,80</t>
  </si>
  <si>
    <t>Locação anual de veículos administrativos, sem motorista, classificação VS-1, com sistema de rastreamento e monitoramento incluso, com vistas a atender às necessidades da SPVD.</t>
  </si>
  <si>
    <t>R$ 50.028,00</t>
  </si>
  <si>
    <t>Locação anual de veículos de serviço, classificação VS-1 (com sistema de rastreamento e monitoramento incluso), e de veículos de representação, classificação VR-3, sem motorista, com vistas a atender às necessidades da Secretaria de Políticas de Prevenção à Violência e às Drogas.</t>
  </si>
  <si>
    <t>PROCESSO Nº 0006.2022.CCPLE-VI.PE.0005.SAD</t>
  </si>
  <si>
    <t>R$ 15.510,00</t>
  </si>
  <si>
    <t>R$ 465.300,00</t>
  </si>
  <si>
    <t>Prestação de serviços de motoristas, mediante a disponibilização de profissionais devidamente habilitados nas categorias “B”, “C” e “D”, com vistas a atender às demandas da Secretaria de Políticas de Prevenção à Violência e às Drogas.</t>
  </si>
  <si>
    <t>R$ 624.839,72</t>
  </si>
  <si>
    <t>R$ 21.149,64</t>
  </si>
  <si>
    <t>EUNICE MARIA PEREIRA DOS SANTOS PINTO COMERCIO DE PRODUTOS DE INFORMATICA</t>
  </si>
  <si>
    <t>10.973.680/0001-83</t>
  </si>
  <si>
    <t>Aquisição de materiais fotográficos, filmográficos e fonográficos, para atender as demandas de estruturação e equipagem do Conselho Estadual de Políticas Sobre Drogas, sob a responsabilidade da Secretaria Executiva de Políticas sobre Drogas - SEPOD que compõe a Secretaria Estadual de Políticas de Prevenção à Violência e às Drogas.</t>
  </si>
  <si>
    <t>R$ 35.414,13</t>
  </si>
  <si>
    <t>R$ 20.475,00</t>
  </si>
  <si>
    <t>Contratação de empresa especializada na prestação de serviços de controle sanitário integrado no combate a pragas, englobando desinsetização, dedetização, desratização, descupinização e assemelhados, inclusive de larvas de mosquitos Aedes aegypti nos locais onde possa acumular água, com fornecimento de mão-de-obra, matéria-prima, equipamentos e ferramentas necessários ao tratamento químico e manutenção trimestral, por um período de 12 meses, nas dependências desta Secretaria de Políticas Prevenção à Violência e às Drogas e suas Executivas</t>
  </si>
  <si>
    <t>Processo PE-INTEGRADO nº 0009.2022.CPL.PE.0006.SPVD</t>
  </si>
  <si>
    <t>R$ 2.545,39</t>
  </si>
  <si>
    <t>R$ 30.544,68</t>
  </si>
  <si>
    <t>prestação de serviço de carga e recarga de créditos eletrônicos, englobando cartões novos, para atender às demandas dos órgãos e entidades elencados como participantes que atuam na Região Municipal de Caruaru</t>
  </si>
  <si>
    <t>R$ 31.752,00</t>
  </si>
  <si>
    <t>R$ 60.786,99</t>
  </si>
  <si>
    <t>R$ 189.800,00</t>
  </si>
  <si>
    <t>R$ 216,12</t>
  </si>
  <si>
    <t>prestação de serviço de Manutenção Preventiva e Corretiva no sistema digital de circuito fechado de TV (CFTV), para as 13 câmeras e 01 DVR, para atender às necessidades da Secretaria de Políticas de Prevenção à Violência e às Drogas - SPVD.</t>
  </si>
  <si>
    <t>R$ 5.158,80</t>
  </si>
  <si>
    <t>R$ 173.084,28</t>
  </si>
  <si>
    <t>R$ 785,00</t>
  </si>
  <si>
    <t>contratação de empresa especializada na aquisição eventual de Açúcar - Tipo cristal, obtido da cana de açúcar, com teor de sacarose mínimo de 99,50%, umidade máxima de 0,10%, isento de sujidades, parasitas, materiais terrosos e detritos animais ou vegetais, sem fermentação, com validade mínima de 6 meses a partir da data de entrega</t>
  </si>
  <si>
    <t>R$ 4.862,50</t>
  </si>
  <si>
    <t>PROCESSO Nº 0012.2022.CPL.PE.0008.SPVD</t>
  </si>
  <si>
    <t>R$ 34.681,08</t>
  </si>
  <si>
    <t>PREGÃO ELETRÔNICO Nº 0018/2022 PROCESSO LICITATÓRIO Nº 0043.2022.CPL.PE.0018.SDSCJ,</t>
  </si>
  <si>
    <t>2023NE000018</t>
  </si>
  <si>
    <t>R$ 123.999,99</t>
  </si>
  <si>
    <t>R$ 1.271.578,56</t>
  </si>
  <si>
    <t>M.A MÃO DE OBRA EM GERAL LTDA - ME.</t>
  </si>
  <si>
    <t>Prestação de serviços de Apoio Administrativo, visando à realização de atividades administrativas acessórias, instrumentais ou complementares aos assuntos que constituem a área de competência legal do órgão, no termos da lesgislação vigente e conforme as disposições contidas no Termo de Referência.</t>
  </si>
  <si>
    <t>PROCESSO N° 0128.2018.CCPLE-V.0078-SAD.SDSCJ</t>
  </si>
  <si>
    <t>2021NE000223</t>
  </si>
  <si>
    <t>R$ 6.782,97</t>
  </si>
  <si>
    <t>R$ 81.395,64</t>
  </si>
  <si>
    <t>2022NE000021</t>
  </si>
  <si>
    <t>4º Apostilamento</t>
  </si>
  <si>
    <t>R$ 63.927,36</t>
  </si>
  <si>
    <t>R$ 767.128,32</t>
  </si>
  <si>
    <t>[3] NÚMERO DE ORDEM. EX. 1, 2, 3, ETC. QUANDO HOUVER REPETIÇÃO DE LINHAS COM O MESMO CONTRATO, O NÚMERO DE ORDEM DEVERÁ TAMBÉM SE REPETIR, POIS ESTE NÚMERO DEVE RETRATAR O QUANTITATIVO DE CONTRATOS FIRMADOS.</t>
  </si>
  <si>
    <t>[8] NÚMERO DO EMPENHO DA CONTRATAÇÃO. EX. 2021NE000040. INSERIR UMA LINHA PARA CADA EMPENHO.</t>
  </si>
  <si>
    <t>[14] FIM DO PERÍODO DE VIGÊNCIA DO CONTRATO (SEMPRE QUE HOUVER UM ADITIVO DE PRAZO, ESSA DATA DEVERÁ SER ALTERADA). FORMATO: DD/MM/AAAA.</t>
  </si>
  <si>
    <t>[20] LISTA SUSPENSA. SITUAÇÃO DO INSTRUMENTO: EM EXECUÇÃO; ENCERRADO</t>
  </si>
  <si>
    <t>ANO DO CONTRATO</t>
  </si>
  <si>
    <t>INÍCIO DA VIGÊNCIA</t>
  </si>
  <si>
    <t xml:space="preserve">FINAL DA VIGÊNCIA </t>
  </si>
  <si>
    <t>VALOR ANUAL Ct (último)</t>
  </si>
  <si>
    <t>VALOR EXECUTADO</t>
  </si>
  <si>
    <t xml:space="preserve">Nº NOTA DE EMPENHO </t>
  </si>
  <si>
    <t>MODALIDADE DE LICITAÇÃO / PROCEDIMENTO DE COMPRA DIRETA</t>
  </si>
  <si>
    <t>ADITIVO DE PRAZO</t>
  </si>
  <si>
    <t>ADITIVO DE VALOR</t>
  </si>
  <si>
    <t>Nº DO APOSTILAMENTO</t>
  </si>
  <si>
    <t>ALTERAÇÃO CT</t>
  </si>
  <si>
    <t>001/2021   *</t>
  </si>
  <si>
    <t>1300008197.000054/2022-19</t>
  </si>
  <si>
    <r>
      <rPr>
        <b/>
        <sz val="9"/>
        <color rgb="FF000000"/>
        <rFont val="Calibri"/>
      </rPr>
      <t xml:space="preserve">TC: </t>
    </r>
    <r>
      <rPr>
        <sz val="9"/>
        <color rgb="FF000000"/>
        <rFont val="Calibri"/>
      </rPr>
      <t xml:space="preserve">R$ 1.042.492,30, 12 meses,  09/02/2021 a 09/02/2022, 
1300008202.000035/2020-04
</t>
    </r>
    <r>
      <rPr>
        <b/>
        <sz val="9"/>
        <color rgb="FF000000"/>
        <rFont val="Calibri"/>
      </rPr>
      <t xml:space="preserve">1º TA: </t>
    </r>
    <r>
      <rPr>
        <sz val="9"/>
        <color rgb="FF000000"/>
        <rFont val="Calibri"/>
      </rPr>
      <t xml:space="preserve">Prorrogação vigência , 09/02/2022  a  09/02/2023, 
1300008202.000148/2021-82
</t>
    </r>
    <r>
      <rPr>
        <b/>
        <sz val="9"/>
        <color rgb="FF000000"/>
        <rFont val="Calibri"/>
      </rPr>
      <t>Apostilamento:</t>
    </r>
    <r>
      <rPr>
        <sz val="9"/>
        <color rgb="FF000000"/>
        <rFont val="Calibri"/>
      </rPr>
      <t xml:space="preserve"> alteração 3.2 - liberação dos recursos do TC (doc. 29191555)                                                                      
</t>
    </r>
    <r>
      <rPr>
        <b/>
        <sz val="9"/>
        <color rgb="FF000000"/>
        <rFont val="Calibri"/>
      </rPr>
      <t xml:space="preserve">2º TA: </t>
    </r>
    <r>
      <rPr>
        <sz val="9"/>
        <color rgb="FF000000"/>
        <rFont val="Calibri"/>
      </rPr>
      <t xml:space="preserve">Prorrogação de vigência, 12 meses, 09/02/2023 a  09/02/2024, R$ 1.042.492,30, 1300008199.000001/2023-51
</t>
    </r>
    <r>
      <rPr>
        <b/>
        <sz val="9"/>
        <color rgb="FF000000"/>
        <rFont val="Calibri"/>
      </rPr>
      <t>Publicação BIS/DOE: Gestor de Parceria</t>
    </r>
    <r>
      <rPr>
        <sz val="9"/>
        <color rgb="FF000000"/>
        <rFont val="Calibri"/>
      </rPr>
      <t xml:space="preserve"> (Doc. 43718826/43718880)
</t>
    </r>
    <r>
      <rPr>
        <b/>
        <sz val="9"/>
        <color rgb="FF000000"/>
        <rFont val="Calibri"/>
      </rPr>
      <t xml:space="preserve">3º TA: </t>
    </r>
    <r>
      <rPr>
        <sz val="9"/>
        <color rgb="FF000000"/>
        <rFont val="Calibri"/>
      </rPr>
      <t>Prorrogação de vigência, 12 meses, 09/02/2024 a  09/02/2025, R$ 1.042.492,30, 1300000163.000001/2024-37</t>
    </r>
  </si>
  <si>
    <t>Ct (doc. 45598586)
1º TA (doc. 45598607)
2º TA (doc. 45598493)</t>
  </si>
  <si>
    <t>Bruno Ricardo Luna De Oliveira
Matrícula: 458.191-1, Gestor de Articulação da Política de Prevenção às Drogas</t>
  </si>
  <si>
    <t>Thays Malena Moura Pedrosa
Matrícula Fiscal: 456.469-3</t>
  </si>
  <si>
    <t>2.ª CMA
Portaria SDSCJPVD N°253,de Outubro de 2023
MARIANA AZEVEDO DE ANDRADE FERREIRA, mat.4566700, Gerente Geral de Promoção da Equidade Social. PAULA VANUSA DE SANTANA TAVARES DE OLIVEIRA, mat. 2590000,Gestora do Trabalho e Educação Permanente. FELIPE GABRIEL GOMES DE MEDEIROS, mat. 4584740, Superintendente de Gestão do SUAS.
 (doc.45368041)</t>
  </si>
  <si>
    <t>001/2016   *</t>
  </si>
  <si>
    <t>1300000065.000124/2023-03</t>
  </si>
  <si>
    <t>10 anos (120 meses)
remissão art. 10, IX, Lei 15.210/13
(7 anos,11 meses)</t>
  </si>
  <si>
    <r>
      <rPr>
        <b/>
        <sz val="9"/>
        <color rgb="FF000000"/>
        <rFont val="Calibri"/>
      </rPr>
      <t>CG</t>
    </r>
    <r>
      <rPr>
        <sz val="9"/>
        <color rgb="FF000000"/>
        <rFont val="Calibri"/>
      </rPr>
      <t xml:space="preserve">: R$ 544.351,25, 01/03/2016 a 28/02/2017
</t>
    </r>
    <r>
      <rPr>
        <b/>
        <sz val="9"/>
        <color rgb="FF000000"/>
        <rFont val="Calibri"/>
      </rPr>
      <t>1º TA</t>
    </r>
    <r>
      <rPr>
        <sz val="9"/>
        <color rgb="FF000000"/>
        <rFont val="Calibri"/>
      </rPr>
      <t xml:space="preserve"> Prorrogação de vigência 12 meses,  01/03/2017 à 28/02/2018, R$ 544.351,25
</t>
    </r>
    <r>
      <rPr>
        <b/>
        <sz val="9"/>
        <color rgb="FF000000"/>
        <rFont val="Calibri"/>
      </rPr>
      <t>2º TA</t>
    </r>
    <r>
      <rPr>
        <sz val="9"/>
        <color rgb="FF000000"/>
        <rFont val="Calibri"/>
      </rPr>
      <t xml:space="preserve"> Prorrogação de vigência 12 meses, 01/03/2018 à 28/02/202019, e repactuação R$ 638.000,05</t>
    </r>
    <r>
      <rPr>
        <b/>
        <sz val="9"/>
        <color rgb="FF000000"/>
        <rFont val="Calibri"/>
      </rPr>
      <t xml:space="preserve">
3º TA  </t>
    </r>
    <r>
      <rPr>
        <sz val="9"/>
        <color rgb="FF000000"/>
        <rFont val="Calibri"/>
      </rPr>
      <t>Prorrogação de vigência 12 meses 01/03/2019 á 28/02/2020, e reajuste R$ 650.000,05</t>
    </r>
    <r>
      <rPr>
        <b/>
        <sz val="9"/>
        <color rgb="FF000000"/>
        <rFont val="Calibri"/>
      </rPr>
      <t xml:space="preserve">
4º</t>
    </r>
    <r>
      <rPr>
        <sz val="9"/>
        <color rgb="FF000000"/>
        <rFont val="Calibri"/>
      </rPr>
      <t xml:space="preserve"> TA Prorrogação de vigência 12 meses 01/03/2020 à 28/02/2021, e reajuste R$ 700.000,17
</t>
    </r>
    <r>
      <rPr>
        <b/>
        <sz val="9"/>
        <color rgb="FF000000"/>
        <rFont val="Calibri"/>
      </rPr>
      <t>5º TA</t>
    </r>
    <r>
      <rPr>
        <sz val="9"/>
        <color rgb="FF000000"/>
        <rFont val="Calibri"/>
      </rPr>
      <t xml:space="preserve">  Prorrogação de vigência 12 meses 01/03/2021 a 28/02/2022, e reajuste de R$ 752.170,14;
</t>
    </r>
    <r>
      <rPr>
        <b/>
        <sz val="9"/>
        <color rgb="FF000000"/>
        <rFont val="Calibri"/>
      </rPr>
      <t xml:space="preserve">6º TA </t>
    </r>
    <r>
      <rPr>
        <sz val="9"/>
        <color rgb="FF000000"/>
        <rFont val="Calibri"/>
      </rPr>
      <t xml:space="preserve">acréscimo do valor contrato 9,3% (R$ 76.901,75), R$ 829.071,89, 1300000065.001872/2021-33
</t>
    </r>
    <r>
      <rPr>
        <b/>
        <sz val="9"/>
        <color rgb="FF000000"/>
        <rFont val="Calibri"/>
      </rPr>
      <t xml:space="preserve">7º </t>
    </r>
    <r>
      <rPr>
        <sz val="9"/>
        <color rgb="FF000000"/>
        <rFont val="Calibri"/>
      </rPr>
      <t xml:space="preserve">Prorrogação do prazo de vigência 12 meses 01/03/2022 a 28/02/2023, reajuste/acréscimo 21,67% (R$ 179.660,03), R$ 1.008.731,92, 1300000065.000088/2022-99
</t>
    </r>
    <r>
      <rPr>
        <b/>
        <sz val="9"/>
        <color rgb="FF000000"/>
        <rFont val="Calibri"/>
      </rPr>
      <t xml:space="preserve">8º TA </t>
    </r>
    <r>
      <rPr>
        <sz val="9"/>
        <color rgb="FF000000"/>
        <rFont val="Calibri"/>
      </rPr>
      <t xml:space="preserve"> Alterar a denominação da contratante, prorrogação vigência 12 meses 01/03/2023 a 28/02/2024, reajuste/acréscimo 15,95% (R$ 160.888,55), R$ 1.169.620,46, 1300000065.000124/2023-03 (</t>
    </r>
    <r>
      <rPr>
        <sz val="9"/>
        <color rgb="FFFF0000"/>
        <rFont val="Calibri"/>
      </rPr>
      <t>sem análise jurídica</t>
    </r>
    <r>
      <rPr>
        <sz val="9"/>
        <color rgb="FF000000"/>
        <rFont val="Calibri"/>
      </rPr>
      <t>)</t>
    </r>
  </si>
  <si>
    <t>CG e TAs (doc. 45458622)</t>
  </si>
  <si>
    <t>Kamylla Godê de Vasconcelos, matrícula: 456.476-6, Gerente de Proteção Social Especial de Média Complexidade-GEPMC</t>
  </si>
  <si>
    <t>(doc. 45709808)
Portaria SDSCJPVD Nº 292/2023, de 04 de dezembro de 2023
FELIPE GABRIEL GOMES DE
MEDEIROS, Matrícula nº 456.474-0, Superintendente de Gestão do SUAS;
ANDREZA SÔNIA COSTA RODRIGUES PACHECO, Matrícula nº 455.559-7, Gerente
Geral de Gestão do SUAS e MARIA LUIZA DA SILVA WANDERLEY , Matrícula nº
17.856-0, Técnica de Nível Médio, sem prejuízo de suas atividades laborais, com
efeito retroativo a 01 de abril de 2023</t>
  </si>
  <si>
    <r>
      <rPr>
        <sz val="9"/>
        <color rgb="FF000000"/>
        <rFont val="Calibri"/>
      </rPr>
      <t xml:space="preserve">1300000065.000088/2022-99
PORTARIA SDSCJPVD nº 14/2023, DE 20 DE MARÇO DE 2023: </t>
    </r>
    <r>
      <rPr>
        <b/>
        <sz val="9"/>
        <color rgb="FF000000"/>
        <rFont val="Calibri"/>
      </rPr>
      <t>Comissão de Avaliação e Fiscalização:</t>
    </r>
    <r>
      <rPr>
        <sz val="9"/>
        <color rgb="FF000000"/>
        <rFont val="Calibri"/>
      </rPr>
      <t xml:space="preserve"> MICHELLE RODRIGUES DE LIMA, CPF nº 037.604.594-98, Gerente Geral de Informação do SUAS; FELIPE GABRIEL GOMES DE MEDEIROS, Matrícula nº 456.474-0,
Superintendente de Gestão do SUAS; e MARIA DA CONCEIÇÃO FREITAS, Matrícula nº 377.089-3, Analista de Desenvolvimento
Publicação: 43994930
Alerta prorrogação 2024: 1300000163.000002/2024-81</t>
    </r>
  </si>
  <si>
    <r>
      <rPr>
        <sz val="9"/>
        <color rgb="FF000000"/>
        <rFont val="Calibri"/>
      </rPr>
      <t xml:space="preserve">art. 57, II
(60 meses)
</t>
    </r>
    <r>
      <rPr>
        <sz val="9"/>
        <color rgb="FFFF0000"/>
        <rFont val="Calibri"/>
      </rPr>
      <t>não mais</t>
    </r>
  </si>
  <si>
    <r>
      <rPr>
        <sz val="9"/>
        <color rgb="FF000000"/>
        <rFont val="Calibri"/>
      </rPr>
      <t xml:space="preserve"> contratação da prestação do serviço
de Limpeza e Conservação Predial, visando à obtenção de adequadas condições de salubridade e higiene,
com a disponibilização de mão de obra, produtos saneantes domissanitários, materiais e equipamentos nos
termos da legislação vigente e conforme as disposições contidas no Edital
</t>
    </r>
    <r>
      <rPr>
        <b/>
        <sz val="9"/>
        <color rgb="FF000000"/>
        <rFont val="Calibri"/>
      </rPr>
      <t xml:space="preserve">(9 postos)
</t>
    </r>
    <r>
      <rPr>
        <b/>
        <sz val="9"/>
        <color rgb="FFFF0000"/>
        <rFont val="Calibri"/>
      </rPr>
      <t>sede e palmira</t>
    </r>
  </si>
  <si>
    <r>
      <rPr>
        <b/>
        <sz val="9"/>
        <color rgb="FF000000"/>
        <rFont val="Calibri"/>
      </rPr>
      <t xml:space="preserve">Ct: </t>
    </r>
    <r>
      <rPr>
        <sz val="9"/>
        <color rgb="FF000000"/>
        <rFont val="Calibri"/>
      </rPr>
      <t xml:space="preserve">R$ 278.707,09, 11/03/2020 a 10/03/2021, 1300000029.000955/2019-27
</t>
    </r>
    <r>
      <rPr>
        <b/>
        <sz val="9"/>
        <color rgb="FF000000"/>
        <rFont val="Calibri"/>
      </rPr>
      <t>1º TA:</t>
    </r>
    <r>
      <rPr>
        <sz val="9"/>
        <color rgb="FF000000"/>
        <rFont val="Calibri"/>
      </rPr>
      <t xml:space="preserve"> prorrogação vigência 12 meses, 11/03/2021 a 10/03/2022, 0001200159.000551/2020-56
</t>
    </r>
    <r>
      <rPr>
        <b/>
        <sz val="9"/>
        <color rgb="FF000000"/>
        <rFont val="Calibri"/>
      </rPr>
      <t xml:space="preserve">2º TA: reajuste R$ </t>
    </r>
    <r>
      <rPr>
        <sz val="9"/>
        <color rgb="FF000000"/>
        <rFont val="Calibri"/>
      </rPr>
      <t xml:space="preserve">305.291,97, 1300000029.001110/2021-73
</t>
    </r>
    <r>
      <rPr>
        <b/>
        <sz val="9"/>
        <color rgb="FF000000"/>
        <rFont val="Calibri"/>
      </rPr>
      <t>3º TA</t>
    </r>
    <r>
      <rPr>
        <sz val="9"/>
        <color rgb="FF000000"/>
        <rFont val="Calibri"/>
      </rPr>
      <t xml:space="preserve">: rerratificação valor reajuste e prorrogação vigência 12 meses, 11/03/2022 a 10/03/2023, 0001200159.000110/2022-16
</t>
    </r>
    <r>
      <rPr>
        <b/>
        <sz val="9"/>
        <color rgb="FF000000"/>
        <rFont val="Calibri"/>
      </rPr>
      <t>4º TA:</t>
    </r>
    <r>
      <rPr>
        <sz val="9"/>
        <color rgb="FF000000"/>
        <rFont val="Calibri"/>
      </rPr>
      <t xml:space="preserve"> prorrogação vigência 12 meses, 11/03/2023 a 10/03/2024, 0001200159.000110/2022-16
</t>
    </r>
    <r>
      <rPr>
        <b/>
        <sz val="9"/>
        <color rgb="FF000000"/>
        <rFont val="Calibri"/>
      </rPr>
      <t>Apostilamento:</t>
    </r>
    <r>
      <rPr>
        <sz val="9"/>
        <color rgb="FF000000"/>
        <rFont val="Calibri"/>
      </rPr>
      <t xml:space="preserve"> reajuste CCT 2023, R$ 29.302,29 mensal, 1300000029.002203/2023-87
</t>
    </r>
    <r>
      <rPr>
        <b/>
        <sz val="9"/>
        <color rgb="FF000000"/>
        <rFont val="Calibri"/>
      </rPr>
      <t>5º TA:</t>
    </r>
    <r>
      <rPr>
        <sz val="9"/>
        <color rgb="FF000000"/>
        <rFont val="Calibri"/>
      </rPr>
      <t xml:space="preserve">  prorrogação vigência 12 meses, 11/03/2024 a 10/03/2025, R$ 351.627,48, 0001200159.000110/2022-16</t>
    </r>
  </si>
  <si>
    <t>Ct (doc. 45497872)
4º TA (doc. 45497872)</t>
  </si>
  <si>
    <t>TERMO DE ADESÃO Nº 001.2022.SDSCJ.001 AO CONTRATO MATER Nº 001/SAD/SEADM/2022</t>
  </si>
  <si>
    <r>
      <rPr>
        <b/>
        <sz val="9"/>
        <color rgb="FF000000"/>
        <rFont val="Calibri"/>
      </rPr>
      <t xml:space="preserve">Ct: </t>
    </r>
    <r>
      <rPr>
        <sz val="9"/>
        <color rgb="FF000000"/>
        <rFont val="Calibri"/>
      </rPr>
      <t xml:space="preserve">R$ 17.720,55,  07/04/2022 a 15/03/2023, SEI 001.2022.SDSCJ.001
</t>
    </r>
    <r>
      <rPr>
        <b/>
        <sz val="9"/>
        <color rgb="FF000000"/>
        <rFont val="Calibri"/>
      </rPr>
      <t>1º TA:</t>
    </r>
    <r>
      <rPr>
        <sz val="9"/>
        <color rgb="FF000000"/>
        <rFont val="Calibri"/>
      </rPr>
      <t xml:space="preserve"> R$ 17.720,55,  16/03/2023 a 15/03/2024</t>
    </r>
  </si>
  <si>
    <r>
      <rPr>
        <b/>
        <sz val="9"/>
        <color rgb="FF000000"/>
        <rFont val="Calibri"/>
      </rPr>
      <t>CT:</t>
    </r>
    <r>
      <rPr>
        <sz val="9"/>
        <color rgb="FF000000"/>
        <rFont val="Calibri"/>
      </rPr>
      <t>R$ 122.983,20, 12 meses, 21/03/2022 a 20/03/2023, 1300000026.004656/2021-14</t>
    </r>
    <r>
      <rPr>
        <b/>
        <sz val="9"/>
        <color rgb="FF000000"/>
        <rFont val="Calibri"/>
      </rPr>
      <t xml:space="preserve">
1º TA:  </t>
    </r>
    <r>
      <rPr>
        <sz val="9"/>
        <color rgb="FF000000"/>
        <rFont val="Calibri"/>
      </rPr>
      <t xml:space="preserve">alteração da denominação da Contratante e a  prorrogação vigência 12 (doze) meses 21/03/2023 a 20/03/2024, 1300000026.000033/2023-26
</t>
    </r>
    <r>
      <rPr>
        <b/>
        <sz val="9"/>
        <color rgb="FF000000"/>
        <rFont val="Calibri"/>
      </rPr>
      <t xml:space="preserve">2° TA: </t>
    </r>
    <r>
      <rPr>
        <sz val="9"/>
        <color rgb="FF000000"/>
        <rFont val="Calibri"/>
      </rPr>
      <t>prorrogação vigência 12 (doze) meses 21/03/2024 a 20/03/2025, 1300000026.000187/2024-07</t>
    </r>
  </si>
  <si>
    <t>1º TA (doc. 45431220)</t>
  </si>
  <si>
    <t>SEGES/SUGEP</t>
  </si>
  <si>
    <t>1300000026.004656/2021-14</t>
  </si>
  <si>
    <t>alerta</t>
  </si>
  <si>
    <t>009/2014     *</t>
  </si>
  <si>
    <t>1300000065.002473/2023-51</t>
  </si>
  <si>
    <t>10 anos (120 meses)
remissão art. 10, IX, Lei 15.210/13
(117 meses)</t>
  </si>
  <si>
    <r>
      <rPr>
        <b/>
        <sz val="9"/>
        <color rgb="FF000000"/>
        <rFont val="Calibri"/>
      </rPr>
      <t xml:space="preserve">CG: </t>
    </r>
    <r>
      <rPr>
        <sz val="9"/>
        <color rgb="FF000000"/>
        <rFont val="Calibri"/>
      </rPr>
      <t xml:space="preserve">5 meses 01/09/2014 a 31/01/2015, R$ 2.265.931,97
</t>
    </r>
    <r>
      <rPr>
        <b/>
        <sz val="9"/>
        <color rgb="FF000000"/>
        <rFont val="Calibri"/>
      </rPr>
      <t xml:space="preserve">1ºTA: </t>
    </r>
    <r>
      <rPr>
        <sz val="9"/>
        <color rgb="FF000000"/>
        <rFont val="Calibri"/>
      </rPr>
      <t xml:space="preserve">prorrogação 5 meses 01/02/2015  a 30/06/2015, R$ 2.853.568,00;
</t>
    </r>
    <r>
      <rPr>
        <b/>
        <sz val="9"/>
        <color rgb="FF000000"/>
        <rFont val="Calibri"/>
      </rPr>
      <t>2º TA:</t>
    </r>
    <r>
      <rPr>
        <sz val="9"/>
        <color rgb="FF000000"/>
        <rFont val="Calibri"/>
      </rPr>
      <t xml:space="preserve"> prorrogação 6 meses 01/07/2015  a 28/02/2016, R$ 3.858.853,27;
</t>
    </r>
    <r>
      <rPr>
        <b/>
        <sz val="9"/>
        <color rgb="FF000000"/>
        <rFont val="Calibri"/>
      </rPr>
      <t>3º TA:</t>
    </r>
    <r>
      <rPr>
        <sz val="9"/>
        <color rgb="FF000000"/>
        <rFont val="Calibri"/>
      </rPr>
      <t xml:space="preserve"> prorrogação 10 meses 29/02/2016  a 29/12/2016, R$ 2.134.252,21;
</t>
    </r>
    <r>
      <rPr>
        <b/>
        <sz val="9"/>
        <color rgb="FF000000"/>
        <rFont val="Calibri"/>
      </rPr>
      <t xml:space="preserve">4º TA: </t>
    </r>
    <r>
      <rPr>
        <sz val="9"/>
        <color rgb="FF000000"/>
        <rFont val="Calibri"/>
      </rPr>
      <t>supressão e</t>
    </r>
    <r>
      <rPr>
        <b/>
        <sz val="9"/>
        <color rgb="FF000000"/>
        <rFont val="Calibri"/>
      </rPr>
      <t xml:space="preserve"> </t>
    </r>
    <r>
      <rPr>
        <sz val="9"/>
        <color rgb="FF000000"/>
        <rFont val="Calibri"/>
      </rPr>
      <t xml:space="preserve">prorrogação 12 meses 30/12/2016  a 29/12/2017, R$ 1.569.992,35;
</t>
    </r>
    <r>
      <rPr>
        <b/>
        <sz val="9"/>
        <color rgb="FF000000"/>
        <rFont val="Calibri"/>
      </rPr>
      <t>5º TA:</t>
    </r>
    <r>
      <rPr>
        <sz val="9"/>
        <color rgb="FF000000"/>
        <rFont val="Calibri"/>
      </rPr>
      <t xml:space="preserve"> acréscimo e prorrogação 12 meses 30/12/2017  a 29/12/2018, R$ 1.650.302,84;
</t>
    </r>
    <r>
      <rPr>
        <b/>
        <sz val="9"/>
        <color rgb="FF000000"/>
        <rFont val="Calibri"/>
      </rPr>
      <t>6º TA:</t>
    </r>
    <r>
      <rPr>
        <sz val="9"/>
        <color rgb="FF000000"/>
        <rFont val="Calibri"/>
      </rPr>
      <t xml:space="preserve"> acréscimo e prorrogação 12 meses 30/12/2018  a 29/12/2019, R$ 1.748.828,63;
</t>
    </r>
    <r>
      <rPr>
        <b/>
        <sz val="9"/>
        <color rgb="FF000000"/>
        <rFont val="Calibri"/>
      </rPr>
      <t>7º TA:</t>
    </r>
    <r>
      <rPr>
        <sz val="9"/>
        <color rgb="FF000000"/>
        <rFont val="Calibri"/>
      </rPr>
      <t xml:space="preserve"> acréscimo e prorrogação 12 meses 30/12/2019  a 29/12/2020, R$ 2.058.918,59;
</t>
    </r>
    <r>
      <rPr>
        <b/>
        <sz val="9"/>
        <color rgb="FF000000"/>
        <rFont val="Calibri"/>
      </rPr>
      <t>8° TA:</t>
    </r>
    <r>
      <rPr>
        <sz val="9"/>
        <color rgb="FF000000"/>
        <rFont val="Calibri"/>
      </rPr>
      <t xml:space="preserve"> acréscimo e prorrogação 12 meses 30/12/2020  a 29/12/2021, R$ 2.143.593,95; 1300000065.002677/2020-40;
</t>
    </r>
    <r>
      <rPr>
        <b/>
        <sz val="9"/>
        <color rgb="FF000000"/>
        <rFont val="Calibri"/>
      </rPr>
      <t xml:space="preserve">9° TA: </t>
    </r>
    <r>
      <rPr>
        <sz val="9"/>
        <color rgb="FF000000"/>
        <rFont val="Calibri"/>
      </rPr>
      <t xml:space="preserve">acréscimo, R$ 2.401.649,30, 1300000065.001877/2021-66; 
</t>
    </r>
    <r>
      <rPr>
        <b/>
        <sz val="9"/>
        <color rgb="FF000000"/>
        <rFont val="Calibri"/>
      </rPr>
      <t xml:space="preserve">10° TA: </t>
    </r>
    <r>
      <rPr>
        <sz val="9"/>
        <color rgb="FF000000"/>
        <rFont val="Calibri"/>
      </rPr>
      <t xml:space="preserve">acréscimo e prorrogação 12 meses 30/12/2021  a 29/12/2022, R$ 2.963.630,05, 1300000065.003115/2021-02;
</t>
    </r>
    <r>
      <rPr>
        <b/>
        <sz val="9"/>
        <color rgb="FF000000"/>
        <rFont val="Calibri"/>
      </rPr>
      <t>11º TA:</t>
    </r>
    <r>
      <rPr>
        <sz val="9"/>
        <color rgb="FF000000"/>
        <rFont val="Calibri"/>
      </rPr>
      <t xml:space="preserve">acréscimo e prorrogação 12 meses 30/12/2022  a 29/12/2023, R$ 3.234.302,05, 1300000065.003011/2022-71;
</t>
    </r>
    <r>
      <rPr>
        <b/>
        <sz val="9"/>
        <color rgb="FF000000"/>
        <rFont val="Calibri"/>
      </rPr>
      <t>12º TA:</t>
    </r>
    <r>
      <rPr>
        <sz val="9"/>
        <color rgb="FF000000"/>
        <rFont val="Calibri"/>
      </rPr>
      <t xml:space="preserve"> prorrogação de vigência por mais 03 meses para utilizar saldo de R$ 668.464,96, 30/12/2023 a 29/03/2024, 1300000065.002473/2023-51 (</t>
    </r>
    <r>
      <rPr>
        <sz val="9"/>
        <color rgb="FFFF0000"/>
        <rFont val="Calibri"/>
      </rPr>
      <t>sem análise jurídica</t>
    </r>
    <r>
      <rPr>
        <sz val="9"/>
        <color rgb="FF000000"/>
        <rFont val="Calibri"/>
      </rPr>
      <t>).</t>
    </r>
  </si>
  <si>
    <t>Problemática GGAJU: Ausência de publicação do 1° TA</t>
  </si>
  <si>
    <t>PORTARIA SDSCJPVD nº 51/2023, DE 04 DE MAIO DE 2023.
FELIPE GABRIEL GOMES DE
MEDEIROS, CPF 082.508.674-40, Matrícula nº 456.474-0, Superintendente de
Gestão do SUAS; ANDREZA SÔNIA COSTA RODRIGUES PACHECO , CPF
031.002.614-88, Matrícula nº 455.559-7, Gerente Geral de Proteção Social;
e MARIA LUIZA DA SILVA WANDERLEY , CPF 174.579.124-87, Matrícula nº
17.856-0, Técnica de Nível Médio,</t>
  </si>
  <si>
    <r>
      <rPr>
        <sz val="9"/>
        <color rgb="FF000000"/>
        <rFont val="Calibri"/>
      </rPr>
      <t xml:space="preserve">PORTARIA SDSCJPVD nº 287/2023, DE 30 DE NOVEMBRO DE 2023: </t>
    </r>
    <r>
      <rPr>
        <b/>
        <sz val="9"/>
        <color rgb="FF000000"/>
        <rFont val="Calibri"/>
      </rPr>
      <t>Comissão de Avaliação e Fiscalização:</t>
    </r>
    <r>
      <rPr>
        <sz val="9"/>
        <color rgb="FF000000"/>
        <rFont val="Calibri"/>
      </rPr>
      <t xml:space="preserve">  FELIPE GABRIEL GOMES 
DE MEDEIROS, Matrícula nº 456.474-0, Superintendente de Gestão do SUAS; ANDREZA SÔNIA COSTA RODRIGUES PACHECO, 
Matrícula nº 455.559-7, Gerente Geral de Gestão do SUAS e MARIA LUIZA DA SILVA WANDERLEY, Matrícula nº 17.856-0, Técnica de Nível Médio
DOE: 02/12/2023
Doc: 44057395
Alerta: 1300000163.000359/2023-89
1300000065.002677/2020-40 
Alerta prorrogação 2024: 1300000163.000002/2024-81</t>
    </r>
  </si>
  <si>
    <t>016/2023   *</t>
  </si>
  <si>
    <t>art. 107 da Lei nº 14.133/21
(6 meses)</t>
  </si>
  <si>
    <r>
      <rPr>
        <sz val="9"/>
        <color rgb="FF000000"/>
        <rFont val="Calibri"/>
      </rPr>
      <t xml:space="preserve">contratação direta de 20 (vinte) postos 12x36horas diurna, referente a prestação de serviços de limpeza e conservação predial, para atender as necessidades dos Serviços de Acolhimento Institucional
</t>
    </r>
    <r>
      <rPr>
        <b/>
        <sz val="9"/>
        <color rgb="FF000000"/>
        <rFont val="Calibri"/>
      </rPr>
      <t>(Recife e Região Metropolitana)</t>
    </r>
  </si>
  <si>
    <r>
      <rPr>
        <b/>
        <sz val="9"/>
        <color rgb="FF000000"/>
        <rFont val="Calibri"/>
      </rPr>
      <t xml:space="preserve">Ct: </t>
    </r>
    <r>
      <rPr>
        <sz val="9"/>
        <color rgb="FF000000"/>
        <rFont val="Calibri"/>
      </rPr>
      <t xml:space="preserve">R$ 257.511,24, 6 meses, 30/09/2023 a 29/03/2024
</t>
    </r>
    <r>
      <rPr>
        <b/>
        <sz val="9"/>
        <color rgb="FF000000"/>
        <rFont val="Calibri"/>
      </rPr>
      <t>Apostilamento:</t>
    </r>
    <r>
      <rPr>
        <sz val="9"/>
        <color rgb="FF000000"/>
        <rFont val="Calibri"/>
      </rPr>
      <t xml:space="preserve"> empenho 2023 (doc. 44488478)</t>
    </r>
  </si>
  <si>
    <t>Ct (doc. 42677114)</t>
  </si>
  <si>
    <t>021/2023  *</t>
  </si>
  <si>
    <r>
      <rPr>
        <sz val="9"/>
        <color rgb="FF000000"/>
        <rFont val="Calibri"/>
      </rPr>
      <t xml:space="preserve">contratação direta de 01 (um) postos 12x36horas diurna, referente a prestação de serviços de limpeza e conservação predial, para atender as necessidades dos Serviços de Acolhimento Institucional
</t>
    </r>
    <r>
      <rPr>
        <b/>
        <sz val="9"/>
        <color rgb="FF000000"/>
        <rFont val="Calibri"/>
      </rPr>
      <t>(Garanhus)</t>
    </r>
  </si>
  <si>
    <r>
      <rPr>
        <b/>
        <sz val="9"/>
        <color rgb="FF000000"/>
        <rFont val="Calibri"/>
      </rPr>
      <t xml:space="preserve">Ct: </t>
    </r>
    <r>
      <rPr>
        <sz val="9"/>
        <color rgb="FF000000"/>
        <rFont val="Calibri"/>
      </rPr>
      <t xml:space="preserve">R$ 257.511,24, 6 meses, 02/10/2023 a 01/04/2024
</t>
    </r>
    <r>
      <rPr>
        <b/>
        <sz val="9"/>
        <color rgb="FF000000"/>
        <rFont val="Calibri"/>
      </rPr>
      <t xml:space="preserve">Apostilamento: </t>
    </r>
    <r>
      <rPr>
        <sz val="9"/>
        <color rgb="FF000000"/>
        <rFont val="Calibri"/>
      </rPr>
      <t>empenho 2023 (doc. 44488824)</t>
    </r>
  </si>
  <si>
    <r>
      <rPr>
        <b/>
        <sz val="9"/>
        <color rgb="FF000000"/>
        <rFont val="Calibri"/>
      </rPr>
      <t xml:space="preserve">CT: </t>
    </r>
    <r>
      <rPr>
        <sz val="9"/>
        <color rgb="FF000000"/>
        <rFont val="Calibri"/>
      </rPr>
      <t xml:space="preserve">R$ 9.324,72, 90 dias, 06/10/2023 a 03/01/2024
</t>
    </r>
    <r>
      <rPr>
        <b/>
        <sz val="9"/>
        <color rgb="FF000000"/>
        <rFont val="Calibri"/>
      </rPr>
      <t>1º TA:</t>
    </r>
    <r>
      <rPr>
        <sz val="9"/>
        <color rgb="FF000000"/>
        <rFont val="Calibri"/>
      </rPr>
      <t xml:space="preserve"> Prorrogação do prazo de vigência, 90 dias, 05/01/2024 a 04/04/2024, R$ 7.078,63, 1300000001.007418/2023-01</t>
    </r>
  </si>
  <si>
    <r>
      <rPr>
        <b/>
        <sz val="9"/>
        <color rgb="FF000000"/>
        <rFont val="Calibri"/>
      </rPr>
      <t xml:space="preserve">CT: </t>
    </r>
    <r>
      <rPr>
        <sz val="9"/>
        <color rgb="FF000000"/>
        <rFont val="Calibri"/>
      </rPr>
      <t xml:space="preserve">R$ 23.386,45, 90 dias, 06/10/2023 a 03/01/2024
</t>
    </r>
    <r>
      <rPr>
        <b/>
        <sz val="9"/>
        <color rgb="FF000000"/>
        <rFont val="Calibri"/>
      </rPr>
      <t>1º TA:</t>
    </r>
    <r>
      <rPr>
        <sz val="9"/>
        <color rgb="FF000000"/>
        <rFont val="Calibri"/>
      </rPr>
      <t xml:space="preserve"> Prorrogação do prazo de vigência, 90 dias, 05/01/2024 a 04/04/2024, R$ 20.593,64, 1300000001.007417/2023-58</t>
    </r>
  </si>
  <si>
    <r>
      <rPr>
        <b/>
        <sz val="9"/>
        <color rgb="FF000000"/>
        <rFont val="Calibri"/>
      </rPr>
      <t xml:space="preserve">CT: </t>
    </r>
    <r>
      <rPr>
        <sz val="9"/>
        <color rgb="FF000000"/>
        <rFont val="Calibri"/>
      </rPr>
      <t xml:space="preserve">R$ 12.760,00, 90 dias, 06/10/2023 a 03/01/2024
</t>
    </r>
    <r>
      <rPr>
        <b/>
        <sz val="9"/>
        <color rgb="FF000000"/>
        <rFont val="Calibri"/>
      </rPr>
      <t>1º TA:</t>
    </r>
    <r>
      <rPr>
        <sz val="9"/>
        <color rgb="FF000000"/>
        <rFont val="Calibri"/>
      </rPr>
      <t xml:space="preserve"> Prorrogação do prazo de vigência, 90 dias, 05/01/2024 a 04/04/2024, R$ 12.760,00, 1300000001.007419/2023-47</t>
    </r>
  </si>
  <si>
    <r>
      <rPr>
        <b/>
        <sz val="9"/>
        <color rgb="FF000000"/>
        <rFont val="Calibri"/>
      </rPr>
      <t>LOCAÇÃO DE IMÓVEL - SEDE DA SECRETARIA</t>
    </r>
    <r>
      <rPr>
        <sz val="9"/>
        <color rgb="FF000000"/>
        <rFont val="Calibri"/>
      </rPr>
      <t xml:space="preserve"> EXECUTIVA DE POLÍTICA SOBRE DROGAS E SECRETARIA EXECUTIVA DE ARTICULAÇÃO E PREVENÇÃO AO CRIME E À VIOLÊNCIA (RUA DR. </t>
    </r>
    <r>
      <rPr>
        <b/>
        <sz val="9"/>
        <color rgb="FF000000"/>
        <rFont val="Calibri"/>
      </rPr>
      <t>CARLOS CHAGAS</t>
    </r>
    <r>
      <rPr>
        <sz val="9"/>
        <color rgb="FF000000"/>
        <rFont val="Calibri"/>
      </rPr>
      <t xml:space="preserve">, 136, SANTO AMARO. RECIFE-PE)
</t>
    </r>
    <r>
      <rPr>
        <b/>
        <sz val="9"/>
        <color rgb="FF000000"/>
        <rFont val="Calibri"/>
      </rPr>
      <t>CJ</t>
    </r>
  </si>
  <si>
    <r>
      <rPr>
        <b/>
        <sz val="9"/>
        <color rgb="FF000000"/>
        <rFont val="Calibri"/>
      </rPr>
      <t>Ct:</t>
    </r>
    <r>
      <rPr>
        <sz val="9"/>
        <color rgb="FF000000"/>
        <rFont val="Calibri"/>
      </rPr>
      <t xml:space="preserve"> R$ 212.400,00, 12 meses, 06/05/2019 a 05/05/2020;
</t>
    </r>
    <r>
      <rPr>
        <b/>
        <sz val="9"/>
        <color rgb="FF000000"/>
        <rFont val="Calibri"/>
      </rPr>
      <t>1ºTA:</t>
    </r>
    <r>
      <rPr>
        <sz val="9"/>
        <color rgb="FF000000"/>
        <rFont val="Calibri"/>
      </rPr>
      <t xml:space="preserve">  prorrogação de vigência 06/05/2020 a 05/05/2021 e supressão de 10%, R$ 191.160,00, 1300008202.000018/2020-69; 
</t>
    </r>
    <r>
      <rPr>
        <b/>
        <sz val="9"/>
        <color rgb="FF000000"/>
        <rFont val="Calibri"/>
      </rPr>
      <t xml:space="preserve">2º TA: </t>
    </r>
    <r>
      <rPr>
        <sz val="9"/>
        <color rgb="FF000000"/>
        <rFont val="Calibri"/>
      </rPr>
      <t xml:space="preserve">prorrogação de vigência 06/05/2021 a 05/05/2022, R$ 191.160,00, 1300008202.000010/2021-83;
</t>
    </r>
    <r>
      <rPr>
        <b/>
        <sz val="9"/>
        <color rgb="FF000000"/>
        <rFont val="Calibri"/>
      </rPr>
      <t xml:space="preserve">3º TA: </t>
    </r>
    <r>
      <rPr>
        <sz val="9"/>
        <color rgb="FF000000"/>
        <rFont val="Calibri"/>
      </rPr>
      <t xml:space="preserve"> prorrogação de vigência 06/05/2022 a 05/05/2023, R$ 210.510,48, 1300008202.000003/2022-62;
</t>
    </r>
    <r>
      <rPr>
        <b/>
        <sz val="9"/>
        <color rgb="FF000000"/>
        <rFont val="Calibri"/>
      </rPr>
      <t xml:space="preserve">1º Apostilamento: </t>
    </r>
    <r>
      <rPr>
        <sz val="9"/>
        <color rgb="FF000000"/>
        <rFont val="Calibri"/>
      </rPr>
      <t xml:space="preserve">Altera a denominação e sub-rogação da Contratante, 1300000029.000894/2023-84, doc. 34386349;
</t>
    </r>
    <r>
      <rPr>
        <b/>
        <sz val="9"/>
        <color rgb="FF000000"/>
        <rFont val="Calibri"/>
      </rPr>
      <t>4º TA</t>
    </r>
    <r>
      <rPr>
        <sz val="9"/>
        <color rgb="FF000000"/>
        <rFont val="Calibri"/>
      </rPr>
      <t>: prorrogação de vigência 06/05/2023 a 05/05/2024, R$ 210.510,48, 1300000029.000894/2023-84</t>
    </r>
  </si>
  <si>
    <r>
      <rPr>
        <sz val="9"/>
        <color rgb="FF000000"/>
        <rFont val="Calibri"/>
      </rPr>
      <t xml:space="preserve">alerta 1300000163.000004/2024-71
</t>
    </r>
    <r>
      <rPr>
        <sz val="9"/>
        <color rgb="FFFF0000"/>
        <rFont val="Calibri"/>
      </rPr>
      <t>consertar vigência</t>
    </r>
  </si>
  <si>
    <r>
      <rPr>
        <b/>
        <sz val="9"/>
        <color rgb="FF000000"/>
        <rFont val="Calibri"/>
      </rPr>
      <t xml:space="preserve">CT: </t>
    </r>
    <r>
      <rPr>
        <sz val="9"/>
        <color rgb="FF000000"/>
        <rFont val="Calibri"/>
      </rPr>
      <t>R$ 14.995,20, 12 meses, 19/04/2021 a 18/04/2022, 1300008212.000291/2020-74</t>
    </r>
    <r>
      <rPr>
        <b/>
        <sz val="9"/>
        <color rgb="FF000000"/>
        <rFont val="Calibri"/>
      </rPr>
      <t xml:space="preserve">
1º TA:</t>
    </r>
    <r>
      <rPr>
        <sz val="9"/>
        <color rgb="FF000000"/>
        <rFont val="Calibri"/>
      </rPr>
      <t xml:space="preserve"> prorrogação de vigência 12 meses, 14/04/2022 a 13/04/2023, R$ 14.995,20, 1300008202.000004/2022-15 
</t>
    </r>
    <r>
      <rPr>
        <b/>
        <sz val="9"/>
        <color rgb="FF000000"/>
        <rFont val="Calibri"/>
      </rPr>
      <t xml:space="preserve">2º TA: </t>
    </r>
    <r>
      <rPr>
        <sz val="9"/>
        <color rgb="FF000000"/>
        <rFont val="Calibri"/>
      </rPr>
      <t xml:space="preserve">prorrogação de vigência 12 meses, 14/04/2023 a 13/04/2024, </t>
    </r>
    <r>
      <rPr>
        <sz val="9"/>
        <color rgb="FFFF0000"/>
        <rFont val="Calibri"/>
      </rPr>
      <t xml:space="preserve">convalidar, </t>
    </r>
    <r>
      <rPr>
        <sz val="9"/>
        <color rgb="FF000000"/>
        <rFont val="Calibri"/>
      </rPr>
      <t>1300008212.000042/2023-21</t>
    </r>
  </si>
  <si>
    <t>alerta  *</t>
  </si>
  <si>
    <r>
      <rPr>
        <b/>
        <sz val="9"/>
        <color rgb="FF000000"/>
        <rFont val="Calibri"/>
      </rPr>
      <t>CT:</t>
    </r>
    <r>
      <rPr>
        <sz val="9"/>
        <color rgb="FF000000"/>
        <rFont val="Calibri"/>
      </rPr>
      <t xml:space="preserve">R$ 35.000,00 ,vigência 12 meses, 19/04/2023 até 18/04/2024
</t>
    </r>
    <r>
      <rPr>
        <b/>
        <sz val="9"/>
        <color rgb="FF000000"/>
        <rFont val="Calibri"/>
      </rPr>
      <t>Apostilamento:</t>
    </r>
    <r>
      <rPr>
        <sz val="9"/>
        <color rgb="FF000000"/>
        <rFont val="Calibri"/>
      </rPr>
      <t xml:space="preserve"> empenhos</t>
    </r>
  </si>
  <si>
    <r>
      <rPr>
        <b/>
        <sz val="9"/>
        <color rgb="FF000000"/>
        <rFont val="Calibri"/>
      </rPr>
      <t>CT:</t>
    </r>
    <r>
      <rPr>
        <sz val="9"/>
        <color rgb="FF000000"/>
        <rFont val="Calibri"/>
      </rPr>
      <t xml:space="preserve">R$ 12.000, vigência 12 meses, 19/04/2023 até 18/04/2024
</t>
    </r>
    <r>
      <rPr>
        <b/>
        <sz val="9"/>
        <color rgb="FF000000"/>
        <rFont val="Calibri"/>
      </rPr>
      <t>Apostilamento:</t>
    </r>
    <r>
      <rPr>
        <sz val="9"/>
        <color rgb="FF000000"/>
        <rFont val="Calibri"/>
      </rPr>
      <t xml:space="preserve"> emepnhos</t>
    </r>
  </si>
  <si>
    <r>
      <rPr>
        <sz val="9"/>
        <color rgb="FF000000"/>
        <rFont val="Calibri"/>
      </rPr>
      <t xml:space="preserve">Prestação de serviços de motoristas,  mediante a disponibilização de profissionais devidamente habilitados nas categorias "B", "C" e "D", assim como serviço de pagamento de diária - para motorista eventual, visando atender as necessidades desta Secretaria de Políticas de Prevenção à Violência e às Drogas e suas Executivas.
</t>
    </r>
    <r>
      <rPr>
        <b/>
        <sz val="9"/>
        <color rgb="FF000000"/>
        <rFont val="Calibri"/>
      </rPr>
      <t xml:space="preserve">(10 postos 44h, 299 diárias mensal)
</t>
    </r>
    <r>
      <rPr>
        <b/>
        <sz val="9"/>
        <color rgb="FFFF0000"/>
        <rFont val="Calibri"/>
      </rPr>
      <t>5 sede; 1 secretário, 1 SEGES, 3 casas de acolhimento</t>
    </r>
  </si>
  <si>
    <r>
      <rPr>
        <b/>
        <sz val="9"/>
        <color rgb="FF000000"/>
        <rFont val="Calibri"/>
      </rPr>
      <t>Ct:</t>
    </r>
    <r>
      <rPr>
        <sz val="9"/>
        <color rgb="FF000000"/>
        <rFont val="Calibri"/>
      </rPr>
      <t xml:space="preserve"> R$ 585.719,20, 12 meses, 23/04/2022 a 22/04/2023;
</t>
    </r>
    <r>
      <rPr>
        <b/>
        <sz val="9"/>
        <color rgb="FF000000"/>
        <rFont val="Calibri"/>
      </rPr>
      <t>1º TA:</t>
    </r>
    <r>
      <rPr>
        <sz val="9"/>
        <color rgb="FF000000"/>
        <rFont val="Calibri"/>
      </rPr>
      <t xml:space="preserve"> repactuação 2022, R$ 623.770,80, 1300008210.000179/2022-15;
</t>
    </r>
    <r>
      <rPr>
        <b/>
        <sz val="9"/>
        <color rgb="FF000000"/>
        <rFont val="Calibri"/>
      </rPr>
      <t>2º TA:</t>
    </r>
    <r>
      <rPr>
        <sz val="9"/>
        <color rgb="FF000000"/>
        <rFont val="Calibri"/>
      </rPr>
      <t xml:space="preserve"> rerratificação 1º TA, R$ 626.396,80, 1300008210.000179/2022-15
</t>
    </r>
    <r>
      <rPr>
        <b/>
        <sz val="9"/>
        <color rgb="FF000000"/>
        <rFont val="Calibri"/>
      </rPr>
      <t>3º TA:</t>
    </r>
    <r>
      <rPr>
        <sz val="9"/>
        <color rgb="FF000000"/>
        <rFont val="Calibri"/>
      </rPr>
      <t xml:space="preserve"> prorrogação 3 meses, 26/04/2023 a 26/07/2023, 1300000163.000095/2023-63
</t>
    </r>
    <r>
      <rPr>
        <b/>
        <sz val="9"/>
        <color rgb="FF000000"/>
        <rFont val="Calibri"/>
      </rPr>
      <t>4º TA:</t>
    </r>
    <r>
      <rPr>
        <sz val="9"/>
        <color rgb="FF000000"/>
        <rFont val="Calibri"/>
      </rPr>
      <t xml:space="preserve"> prorrogação 9 meses, 25/07/2023 a 24/04/2024, repactuação 2023, R$ 506.300,09, 1300000163.000095/2023-63
Pedido Reajuste: precluído (doc. 46501419)</t>
    </r>
  </si>
  <si>
    <t>Sergio Henrique Azevedo Carvalheira, Gestor Transporte</t>
  </si>
  <si>
    <r>
      <rPr>
        <sz val="9"/>
        <color rgb="FF000000"/>
        <rFont val="Calibri"/>
      </rPr>
      <t xml:space="preserve">Prestação de serviços de motoristas, mediante a disponibilização de profissionais devidamente habilitados nas categorias “B”, “C” e “D”, com vistas a atender às demandas  da Secretaria de Políticas de Prevenção à Violência e às Drogas.
</t>
    </r>
    <r>
      <rPr>
        <b/>
        <sz val="9"/>
        <color rgb="FF000000"/>
        <rFont val="Calibri"/>
      </rPr>
      <t xml:space="preserve">(9 postos 44h e 1 posto 12h diurno, 200 diárias)
</t>
    </r>
    <r>
      <rPr>
        <b/>
        <sz val="9"/>
        <color rgb="FFFF0000"/>
        <rFont val="Calibri"/>
      </rPr>
      <t>4 sede, 2 casa de acolhimento, 2 SEAPREV, 1 SEPES, 1/2 vago 12h36</t>
    </r>
  </si>
  <si>
    <r>
      <rPr>
        <sz val="9"/>
        <color rgb="FF000000"/>
        <rFont val="Calibri"/>
      </rPr>
      <t xml:space="preserve">ARP N° </t>
    </r>
    <r>
      <rPr>
        <sz val="9"/>
        <color rgb="FF000000"/>
        <rFont val="Calibri"/>
      </rPr>
      <t>0018.00.2021.GOV.SAD.PE</t>
    </r>
  </si>
  <si>
    <r>
      <rPr>
        <b/>
        <sz val="9"/>
        <color rgb="FF000000"/>
        <rFont val="Calibri"/>
      </rPr>
      <t>Ct:</t>
    </r>
    <r>
      <rPr>
        <sz val="9"/>
        <color rgb="FF000000"/>
        <rFont val="Calibri"/>
      </rPr>
      <t xml:space="preserve"> R$ 624.839,72, 12 meses, 01/01/2022 a 31/12/2022
1300008210.000354/2021-93;
</t>
    </r>
    <r>
      <rPr>
        <b/>
        <sz val="9"/>
        <color rgb="FF000000"/>
        <rFont val="Calibri"/>
      </rPr>
      <t>1º TA:</t>
    </r>
    <r>
      <rPr>
        <sz val="9"/>
        <color rgb="FF000000"/>
        <rFont val="Calibri"/>
      </rPr>
      <t xml:space="preserve"> repactuação 2022, 01/01/2022 a 31/12/2022, 1300008210.000222/2022-42
</t>
    </r>
    <r>
      <rPr>
        <b/>
        <sz val="9"/>
        <color rgb="FF000000"/>
        <rFont val="Calibri"/>
      </rPr>
      <t>2º TA:</t>
    </r>
    <r>
      <rPr>
        <sz val="9"/>
        <color rgb="FF000000"/>
        <rFont val="Calibri"/>
      </rPr>
      <t xml:space="preserve"> prorrogação 60 dias, 25/05/2023 a 23/07/2023, R$ 109.101,38
</t>
    </r>
    <r>
      <rPr>
        <b/>
        <sz val="9"/>
        <color rgb="FF000000"/>
        <rFont val="Calibri"/>
      </rPr>
      <t>3º TA:</t>
    </r>
    <r>
      <rPr>
        <sz val="9"/>
        <color rgb="FF000000"/>
        <rFont val="Calibri"/>
      </rPr>
      <t xml:space="preserve"> prorrogação 9 meses, 24/07/2023 a 24/04/2024, R$ 540.307,85, 1300000163.000106/2023-13
Pedido de reajuste precluído: Reajuste 1300000163.000106/2023-13</t>
    </r>
  </si>
  <si>
    <t>Ct (doc. 45554415)
2º TA (doc. 45478104)
3º TA (doc. 45555936)</t>
  </si>
  <si>
    <t>-     *</t>
  </si>
  <si>
    <t>art. 59 e 60 Decreto 44.474/17</t>
  </si>
  <si>
    <t>UG: 130101
EMENDAS PARLAMENTARES</t>
  </si>
  <si>
    <r>
      <rPr>
        <b/>
        <sz val="9"/>
        <color rgb="FF000000"/>
        <rFont val="Calibri"/>
      </rPr>
      <t xml:space="preserve">TF: </t>
    </r>
    <r>
      <rPr>
        <sz val="9"/>
        <color rgb="FF000000"/>
        <rFont val="Calibri"/>
      </rPr>
      <t>R$ 59.955,45, 4 meses</t>
    </r>
  </si>
  <si>
    <t>TF (doc. 46791439)</t>
  </si>
  <si>
    <t>Mary Anne Calheiros de Souza, matrícula 465.086-7, assessora. (doc. 46603774 e 46603713)</t>
  </si>
  <si>
    <t>1300000163.000002/2024-81</t>
  </si>
  <si>
    <t>1300000065.002047/2023-18</t>
  </si>
  <si>
    <t>10 anos (120 meses)
remissão art. 10, IX, Lei 15.210/13
(118 meses)</t>
  </si>
  <si>
    <r>
      <rPr>
        <b/>
        <sz val="9"/>
        <color rgb="FF000000"/>
        <rFont val="Calibri"/>
      </rPr>
      <t>CT:</t>
    </r>
    <r>
      <rPr>
        <sz val="9"/>
        <color rgb="FF000000"/>
        <rFont val="Calibri"/>
      </rPr>
      <t xml:space="preserve"> R$ 938.985,68; 01/08/2014 a 28/02/2015;
</t>
    </r>
    <r>
      <rPr>
        <b/>
        <sz val="9"/>
        <color rgb="FF000000"/>
        <rFont val="Calibri"/>
      </rPr>
      <t>1º TA:</t>
    </r>
    <r>
      <rPr>
        <sz val="9"/>
        <color rgb="FF000000"/>
        <rFont val="Calibri"/>
      </rPr>
      <t xml:space="preserve"> prorrogaçõ do prazo de vigência 05 meses, 01/01/2015 a 31/05/2015, R$ 922.598,66.
</t>
    </r>
    <r>
      <rPr>
        <b/>
        <sz val="9"/>
        <color rgb="FF000000"/>
        <rFont val="Calibri"/>
      </rPr>
      <t>2º TA:</t>
    </r>
    <r>
      <rPr>
        <sz val="9"/>
        <color rgb="FF000000"/>
        <rFont val="Calibri"/>
      </rPr>
      <t xml:space="preserve"> prorrogaçõ do prazo de vigência 12 meses, 01/06/2015 a 31/05/2016, R$ 2.072.575,78;
</t>
    </r>
    <r>
      <rPr>
        <b/>
        <sz val="9"/>
        <color rgb="FF000000"/>
        <rFont val="Calibri"/>
      </rPr>
      <t>3º TA:</t>
    </r>
    <r>
      <rPr>
        <sz val="9"/>
        <color rgb="FF000000"/>
        <rFont val="Calibri"/>
      </rPr>
      <t xml:space="preserve"> prorrogação do prazo de vigência 12 meses, 01/06/2016 a 31/05/2017, e acréscimo 9,1231%, R$ 2.261.679,61;
</t>
    </r>
    <r>
      <rPr>
        <b/>
        <sz val="9"/>
        <color rgb="FF000000"/>
        <rFont val="Calibri"/>
      </rPr>
      <t>4º TA:</t>
    </r>
    <r>
      <rPr>
        <sz val="9"/>
        <color rgb="FF000000"/>
        <rFont val="Calibri"/>
      </rPr>
      <t xml:space="preserve"> prorrogação do prazo de vigência 12 meses, 01/06/2017 a 31/05/2018, e repactuação, R$ 2.520.593,94;
</t>
    </r>
    <r>
      <rPr>
        <b/>
        <sz val="9"/>
        <color rgb="FF000000"/>
        <rFont val="Calibri"/>
      </rPr>
      <t>5º TA:</t>
    </r>
    <r>
      <rPr>
        <sz val="9"/>
        <color rgb="FF000000"/>
        <rFont val="Calibri"/>
      </rPr>
      <t xml:space="preserve"> prorrogaçõ do prazo de vigência 12 meses, 01/06/2018 a 31/05/2019, e supressão, R$ 1.845.247,00;
</t>
    </r>
    <r>
      <rPr>
        <b/>
        <sz val="9"/>
        <color rgb="FF000000"/>
        <rFont val="Calibri"/>
      </rPr>
      <t>6º TA:</t>
    </r>
    <r>
      <rPr>
        <sz val="9"/>
        <color rgb="FF000000"/>
        <rFont val="Calibri"/>
      </rPr>
      <t xml:space="preserve"> prorrogação do prazo de vigência 12 meses, 01/06/2019 a 31/05/2020, R$ 1.845.247,00;
</t>
    </r>
    <r>
      <rPr>
        <b/>
        <sz val="9"/>
        <color rgb="FF000000"/>
        <rFont val="Calibri"/>
      </rPr>
      <t>7º TA:</t>
    </r>
    <r>
      <rPr>
        <sz val="9"/>
        <color rgb="FF000000"/>
        <rFont val="Calibri"/>
      </rPr>
      <t xml:space="preserve"> prorrogaçõ do prazo de vigência 12 meses, 01/06/2020 a 31/05/2021, e supressão, R$ 1.281.979,05;
</t>
    </r>
    <r>
      <rPr>
        <b/>
        <sz val="9"/>
        <color rgb="FF000000"/>
        <rFont val="Calibri"/>
      </rPr>
      <t>8º TA:</t>
    </r>
    <r>
      <rPr>
        <sz val="9"/>
        <color rgb="FF000000"/>
        <rFont val="Calibri"/>
      </rPr>
      <t xml:space="preserve"> prorrogação do prazo de vigência 06 meses, 01/06/2021 a 30/11/2021 e reajuste, R$ 861.592,14; 1300000054.000075/2021-68;
</t>
    </r>
    <r>
      <rPr>
        <b/>
        <sz val="9"/>
        <color rgb="FF000000"/>
        <rFont val="Calibri"/>
      </rPr>
      <t>9º TA:</t>
    </r>
    <r>
      <rPr>
        <sz val="9"/>
        <color rgb="FF000000"/>
        <rFont val="Calibri"/>
      </rPr>
      <t xml:space="preserve"> acréscimo 18,447%, R$ 1.020.535,83, 1300000054.000623/2021-50;
</t>
    </r>
    <r>
      <rPr>
        <b/>
        <sz val="9"/>
        <color rgb="FF000000"/>
        <rFont val="Calibri"/>
      </rPr>
      <t>10º TA:</t>
    </r>
    <r>
      <rPr>
        <sz val="9"/>
        <color rgb="FF000000"/>
        <rFont val="Calibri"/>
      </rPr>
      <t xml:space="preserve"> prorrogação do prazo de vigência 06 meses, 01/12/2021 a 30/05/2022 e acréscimo, R$ 1.163.706,93, 1300000054.001006/2021-71;
</t>
    </r>
    <r>
      <rPr>
        <b/>
        <sz val="9"/>
        <color rgb="FF000000"/>
        <rFont val="Calibri"/>
      </rPr>
      <t xml:space="preserve">11º TA: </t>
    </r>
    <r>
      <rPr>
        <sz val="9"/>
        <color rgb="FF000000"/>
        <rFont val="Calibri"/>
      </rPr>
      <t xml:space="preserve">prorrogação do prazo de vigência 03 meses, 31/05/2022 a 30/08/2022, R$ 581.853,47, 1300000054.000339/2022-64;                  
</t>
    </r>
    <r>
      <rPr>
        <b/>
        <sz val="9"/>
        <color rgb="FF000000"/>
        <rFont val="Calibri"/>
      </rPr>
      <t xml:space="preserve">12º TA: </t>
    </r>
    <r>
      <rPr>
        <sz val="9"/>
        <color rgb="FF000000"/>
        <rFont val="Calibri"/>
      </rPr>
      <t xml:space="preserve">prorrogação do prazo de vigência 12 meses, 31/08/2022 a 30/08/2023, R$ 2.327.413,86, 1300000054.000671/2022-29.
</t>
    </r>
    <r>
      <rPr>
        <b/>
        <sz val="9"/>
        <color rgb="FF000000"/>
        <rFont val="Calibri"/>
      </rPr>
      <t>13º TA:</t>
    </r>
    <r>
      <rPr>
        <sz val="9"/>
        <color rgb="FF000000"/>
        <rFont val="Calibri"/>
      </rPr>
      <t xml:space="preserve"> alteração tipo sub-rogação, 1300000047.000573/2023-61
</t>
    </r>
    <r>
      <rPr>
        <b/>
        <sz val="9"/>
        <color rgb="FF000000"/>
        <rFont val="Calibri"/>
      </rPr>
      <t>14º TA:</t>
    </r>
    <r>
      <rPr>
        <sz val="9"/>
        <color rgb="FF000000"/>
        <rFont val="Calibri"/>
      </rPr>
      <t xml:space="preserve"> prorrogação de prazo de vigência por mais 8 meses, 31/08/2023 à 30/04/2024, R$ 1.551.609,24, 1300000065.002047/2023-18 (</t>
    </r>
    <r>
      <rPr>
        <sz val="9"/>
        <color rgb="FFFF0000"/>
        <rFont val="Calibri"/>
      </rPr>
      <t>sem análise jurídica</t>
    </r>
    <r>
      <rPr>
        <sz val="9"/>
        <color rgb="FF000000"/>
        <rFont val="Calibri"/>
      </rPr>
      <t xml:space="preserve">)
</t>
    </r>
    <r>
      <rPr>
        <b/>
        <sz val="9"/>
        <color rgb="FF000000"/>
        <rFont val="Calibri"/>
      </rPr>
      <t>Termo Rerratificação:</t>
    </r>
    <r>
      <rPr>
        <sz val="9"/>
        <color rgb="FF000000"/>
        <rFont val="Calibri"/>
      </rPr>
      <t xml:space="preserve"> prazo vigência do 14º TA, prazo vigência 31/08/2023 à 30/04/2024
</t>
    </r>
    <r>
      <rPr>
        <b/>
        <sz val="9"/>
        <color rgb="FF000000"/>
        <rFont val="Calibri"/>
      </rPr>
      <t>Apostilamento:</t>
    </r>
    <r>
      <rPr>
        <sz val="9"/>
        <color rgb="FF000000"/>
        <rFont val="Calibri"/>
      </rPr>
      <t xml:space="preserve"> empenhos (doc. 41638694)</t>
    </r>
  </si>
  <si>
    <t>ANDREZA SÔNIA COSTA RODRIGUES PACHECO</t>
  </si>
  <si>
    <t>Portaria SDSCJPVD Nº 291/2023, de 04 de dezembro de 2023.
VIVIANE WANDERLEY CAVALCANTI SANTOS, Matrícula nº 389.607-2, Gerente de Proteção Social Especial de Alta Complexidade; VICTOR HUGO SOUZA MIRANDA, Matrícula nº 456.465-0, Assistente Técnico e MARIA LUIZA DA SILVA WANDERLEY, Matrícula nº 17.856-0, Técnica de Nível Médio
Publicação: 43993698</t>
  </si>
  <si>
    <r>
      <rPr>
        <sz val="9"/>
        <color rgb="FF000000"/>
        <rFont val="Calibri"/>
      </rPr>
      <t xml:space="preserve">1. vigência até 10 anos (ago/24)
2. sem efeito o 1300000065.001837/2023-86
PORTARIA SDSCJPVD nº 14/2023, DE 20 DE MARÇO DE 2023: </t>
    </r>
    <r>
      <rPr>
        <b/>
        <sz val="9"/>
        <color rgb="FF000000"/>
        <rFont val="Calibri"/>
      </rPr>
      <t>Comissão de Avaliação e Fiscalização:</t>
    </r>
    <r>
      <rPr>
        <sz val="9"/>
        <color rgb="FF000000"/>
        <rFont val="Calibri"/>
      </rPr>
      <t xml:space="preserve"> MICHELLE RODRIGUES DE LIMA, CPF nº 037.604.594-98, Gerente Geral de Informação do SUAS; FELIPE GABRIEL GOMES DE MEDEIROS, Matrícula nº 456.474-0,
Superintendente de Gestão do SUAS; e MARIA DA CONCEIÇÃO FREITAS, Matrícula nº 377.089-3, Analista de Desenvolvimento</t>
    </r>
  </si>
  <si>
    <t>alerta 1300000163.000005/2024-15</t>
  </si>
  <si>
    <r>
      <rPr>
        <b/>
        <sz val="9"/>
        <color rgb="FF000000"/>
        <rFont val="Calibri"/>
      </rPr>
      <t>Ct:</t>
    </r>
    <r>
      <rPr>
        <sz val="9"/>
        <color rgb="FF000000"/>
        <rFont val="Calibri"/>
      </rPr>
      <t xml:space="preserve"> vigência 01/08/2020 a 30/04/2024, R$ 359.125,35 (2020: R$ 26.950,14; 2021: R$ 103.665,12; 2022: R$ 103.665,12; 2023: R$ 103.665,12; 2024: R$ 34.555,04)  
</t>
    </r>
    <r>
      <rPr>
        <b/>
        <sz val="9"/>
        <color rgb="FF000000"/>
        <rFont val="Calibri"/>
      </rPr>
      <t>1º TA:</t>
    </r>
    <r>
      <rPr>
        <sz val="9"/>
        <color rgb="FF000000"/>
        <rFont val="Calibri"/>
      </rPr>
      <t xml:space="preserve"> acréscimo, R$ 406.407,04, (2022: R$ 156.310,40; 2023: 187.572,48; 2024: 62.524,16)</t>
    </r>
  </si>
  <si>
    <t>1300000163.000005/2024-15</t>
  </si>
  <si>
    <t>art. 57, II
(47 meses)</t>
  </si>
  <si>
    <r>
      <rPr>
        <b/>
        <sz val="9"/>
        <color rgb="FF000000"/>
        <rFont val="Calibri"/>
      </rPr>
      <t xml:space="preserve">Ct: </t>
    </r>
    <r>
      <rPr>
        <sz val="9"/>
        <color rgb="FF000000"/>
        <rFont val="Calibri"/>
      </rPr>
      <t xml:space="preserve">R$ 1.244.191,20, 12, vigência 16/06/2020 a 30/04/2024, 002.2020.SDSCJ.001
</t>
    </r>
    <r>
      <rPr>
        <b/>
        <sz val="9"/>
        <color rgb="FF000000"/>
        <rFont val="Calibri"/>
      </rPr>
      <t>1º TA:</t>
    </r>
    <r>
      <rPr>
        <sz val="9"/>
        <color rgb="FF000000"/>
        <rFont val="Calibri"/>
      </rPr>
      <t xml:space="preserve"> composição do Consórcio contratado
</t>
    </r>
    <r>
      <rPr>
        <b/>
        <sz val="9"/>
        <color rgb="FF000000"/>
        <rFont val="Calibri"/>
      </rPr>
      <t>2º TA:</t>
    </r>
    <r>
      <rPr>
        <sz val="9"/>
        <color rgb="FF000000"/>
        <rFont val="Calibri"/>
      </rPr>
      <t xml:space="preserve"> acréscimo de serviços, R$ 958.651,42
</t>
    </r>
    <r>
      <rPr>
        <b/>
        <sz val="9"/>
        <color rgb="FF000000"/>
        <rFont val="Calibri"/>
      </rPr>
      <t>3º TA:</t>
    </r>
    <r>
      <rPr>
        <sz val="9"/>
        <color rgb="FF000000"/>
        <rFont val="Calibri"/>
      </rPr>
      <t xml:space="preserve"> acréscimo dos valores, R$ 1.479.486,70</t>
    </r>
  </si>
  <si>
    <t>Os serviços são: ACD, Rede sem Fio e PVF.</t>
  </si>
  <si>
    <t>vigência errada 1º TA</t>
  </si>
  <si>
    <r>
      <rPr>
        <sz val="9"/>
        <color rgb="FF000000"/>
        <rFont val="Calibri"/>
      </rPr>
      <t xml:space="preserve">art. 57, </t>
    </r>
    <r>
      <rPr>
        <sz val="9"/>
        <color rgb="FF000000"/>
        <rFont val="Calibri"/>
      </rPr>
      <t xml:space="preserve">II
</t>
    </r>
    <r>
      <rPr>
        <sz val="9"/>
        <color rgb="FF000000"/>
        <rFont val="Calibri"/>
      </rPr>
      <t>(36 meses)</t>
    </r>
  </si>
  <si>
    <r>
      <rPr>
        <sz val="9"/>
        <color rgb="FF000000"/>
        <rFont val="Calibri"/>
      </rPr>
      <t xml:space="preserve">Contratação da prestação de serviços de motoristas, mediante a disponibilização de profissionais devidamente habilitados nas categorias “B”, “C” e “D.
</t>
    </r>
    <r>
      <rPr>
        <b/>
        <sz val="9"/>
        <color rgb="FF000000"/>
        <rFont val="Calibri"/>
      </rPr>
      <t xml:space="preserve">(5 postos 44h, 252 diárias mensal)
</t>
    </r>
    <r>
      <rPr>
        <b/>
        <sz val="9"/>
        <color rgb="FFFF0000"/>
        <rFont val="Calibri"/>
      </rPr>
      <t>2 sede, 1 Yuri, 2 vagos</t>
    </r>
  </si>
  <si>
    <r>
      <rPr>
        <b/>
        <sz val="9"/>
        <color rgb="FF000000"/>
        <rFont val="Calibri"/>
      </rPr>
      <t>Ct:</t>
    </r>
    <r>
      <rPr>
        <sz val="9"/>
        <color rgb="FF000000"/>
        <rFont val="Calibri"/>
      </rPr>
      <t xml:space="preserve"> R$ 264.455,40, 12 meses, 14/05/2021 a 13/05/2022, 1300008198.000035/2021-93
</t>
    </r>
    <r>
      <rPr>
        <b/>
        <sz val="9"/>
        <color rgb="FF000000"/>
        <rFont val="Calibri"/>
      </rPr>
      <t>1º TA:</t>
    </r>
    <r>
      <rPr>
        <sz val="9"/>
        <color rgb="FF000000"/>
        <rFont val="Calibri"/>
      </rPr>
      <t xml:space="preserve"> prorrogação de vigência 12 meses, 12/05/2022 a 11/05/2023, 1300008210.000053/2022-41
</t>
    </r>
    <r>
      <rPr>
        <b/>
        <sz val="9"/>
        <color rgb="FF000000"/>
        <rFont val="Calibri"/>
      </rPr>
      <t xml:space="preserve">2º TA: </t>
    </r>
    <r>
      <rPr>
        <sz val="9"/>
        <color rgb="FF000000"/>
        <rFont val="Calibri"/>
      </rPr>
      <t xml:space="preserve">repactuação 2021, R$ 280.020,85
</t>
    </r>
    <r>
      <rPr>
        <b/>
        <sz val="9"/>
        <color rgb="FF000000"/>
        <rFont val="Calibri"/>
      </rPr>
      <t>3º TA:</t>
    </r>
    <r>
      <rPr>
        <sz val="9"/>
        <color rgb="FF000000"/>
        <rFont val="Calibri"/>
      </rPr>
      <t xml:space="preserve"> repactuação 2022, R$ 304.960,92, 1300008210.000095/2022-81
</t>
    </r>
    <r>
      <rPr>
        <b/>
        <sz val="9"/>
        <color rgb="FF000000"/>
        <rFont val="Calibri"/>
      </rPr>
      <t xml:space="preserve">4º TA: </t>
    </r>
    <r>
      <rPr>
        <sz val="9"/>
        <color rgb="FF000000"/>
        <rFont val="Calibri"/>
      </rPr>
      <t xml:space="preserve">prorrogação vigência 12 meses, 12/05/2023 a 11/05/2024, R$ 304.960,92, 1300000163.000105/2023-61
</t>
    </r>
    <r>
      <rPr>
        <b/>
        <sz val="9"/>
        <color rgb="FF000000"/>
        <rFont val="Calibri"/>
      </rPr>
      <t xml:space="preserve">Apostilamento: </t>
    </r>
    <r>
      <rPr>
        <sz val="9"/>
        <color rgb="FF000000"/>
        <rFont val="Calibri"/>
      </rPr>
      <t xml:space="preserve">repactuação 2023, R$ 325.065,12, 1300000163.000105/2023-61
</t>
    </r>
    <r>
      <rPr>
        <b/>
        <sz val="9"/>
        <color rgb="FF000000"/>
        <rFont val="Calibri"/>
      </rPr>
      <t>Termo de Rerratificação</t>
    </r>
    <r>
      <rPr>
        <sz val="9"/>
        <color rgb="FF000000"/>
        <rFont val="Calibri"/>
      </rPr>
      <t xml:space="preserve"> ao contrato: artigo 57, inciso II</t>
    </r>
  </si>
  <si>
    <r>
      <rPr>
        <sz val="9"/>
        <color rgb="FF000000"/>
        <rFont val="Calibri"/>
      </rPr>
      <t xml:space="preserve">art. 57, II
(60 meses)
</t>
    </r>
    <r>
      <rPr>
        <sz val="9"/>
        <color rgb="FFFF0000"/>
        <rFont val="Calibri"/>
      </rPr>
      <t>não mais</t>
    </r>
  </si>
  <si>
    <r>
      <rPr>
        <sz val="9"/>
        <color rgb="FF000000"/>
        <rFont val="Calibri"/>
      </rPr>
      <t xml:space="preserve">CONTRATAÇÃO DE SERVIÇO DE APARELHO DE AR CONDICIONADO DO TIPO SPLIT E JANELA, SEM USO, COM INSTALAÇÃO DOS MESMOS
</t>
    </r>
    <r>
      <rPr>
        <b/>
        <sz val="9"/>
        <color rgb="FFFF0000"/>
        <rFont val="Calibri"/>
      </rPr>
      <t>dividir: sede e prédio Carlos Chagas/DH/CJ</t>
    </r>
  </si>
  <si>
    <r>
      <rPr>
        <b/>
        <sz val="9"/>
        <color rgb="FF000000"/>
        <rFont val="Calibri"/>
      </rPr>
      <t>Ct:</t>
    </r>
    <r>
      <rPr>
        <sz val="9"/>
        <color rgb="FF000000"/>
        <rFont val="Calibri"/>
      </rPr>
      <t xml:space="preserve"> R$ 158.160,00; 12 meses 16/05/2019 a 15/05/2020;
</t>
    </r>
    <r>
      <rPr>
        <b/>
        <sz val="9"/>
        <color rgb="FF000000"/>
        <rFont val="Calibri"/>
      </rPr>
      <t xml:space="preserve">1º TA: </t>
    </r>
    <r>
      <rPr>
        <sz val="9"/>
        <color rgb="FF000000"/>
        <rFont val="Calibri"/>
      </rPr>
      <t xml:space="preserve">prorrogação de vigência 12 meses, 16/05/2020 a 15/05/2021, supressão 13,54%, R$ 136.745,14, 1300008202.000023/2020-71
</t>
    </r>
    <r>
      <rPr>
        <b/>
        <sz val="9"/>
        <color rgb="FF000000"/>
        <rFont val="Calibri"/>
      </rPr>
      <t>2º TA:</t>
    </r>
    <r>
      <rPr>
        <sz val="9"/>
        <color rgb="FF000000"/>
        <rFont val="Calibri"/>
      </rPr>
      <t xml:space="preserve"> acréscimo 25%, R$ 176.285,14, 1300008216.000003/2021-22
</t>
    </r>
    <r>
      <rPr>
        <b/>
        <sz val="9"/>
        <color rgb="FF000000"/>
        <rFont val="Calibri"/>
      </rPr>
      <t xml:space="preserve">3º TA: </t>
    </r>
    <r>
      <rPr>
        <sz val="9"/>
        <color rgb="FF000000"/>
        <rFont val="Calibri"/>
      </rPr>
      <t xml:space="preserve">prorrogação de vigência 12 meses, R$ 176.285,14, 16/05/2021 a 15/05/2022
</t>
    </r>
    <r>
      <rPr>
        <b/>
        <sz val="9"/>
        <color rgb="FF000000"/>
        <rFont val="Calibri"/>
      </rPr>
      <t>4º TA:</t>
    </r>
    <r>
      <rPr>
        <sz val="9"/>
        <color rgb="FF000000"/>
        <rFont val="Calibri"/>
      </rPr>
      <t xml:space="preserve"> prorrogação de vigência 12 meses, 16/05/2022 a 15/05/2023, 1300008210.000072/2022-77
</t>
    </r>
    <r>
      <rPr>
        <b/>
        <sz val="9"/>
        <color rgb="FF000000"/>
        <rFont val="Calibri"/>
      </rPr>
      <t xml:space="preserve">5º TA: </t>
    </r>
    <r>
      <rPr>
        <sz val="9"/>
        <color rgb="FF000000"/>
        <rFont val="Calibri"/>
      </rPr>
      <t xml:space="preserve">reajuste 2021 e 2022, R$ 197.060,28 a partir 16/05/2021, 1300008210.000357/2021-27
</t>
    </r>
    <r>
      <rPr>
        <b/>
        <sz val="9"/>
        <color rgb="FF000000"/>
        <rFont val="Calibri"/>
      </rPr>
      <t xml:space="preserve">6º TA: </t>
    </r>
    <r>
      <rPr>
        <sz val="9"/>
        <color rgb="FF000000"/>
        <rFont val="Calibri"/>
      </rPr>
      <t>prorrogação de vigência 12 meses, 16/05/2023 a 15/05/2024, R$ 187.460,00, 1300000163.000103/2023-71</t>
    </r>
  </si>
  <si>
    <t>6º aditivo</t>
  </si>
  <si>
    <t>Ct (doc. 45527965)
1º TA (doc. 45528014)
2º TA (doc. 45528147)
3º TA (doc. 45528081)
4º TA (doc. 45528223)
5º TA (doc. 45528284)
6º TA (doc. 45528333)</t>
  </si>
  <si>
    <t>1300008208.000002/2019-62</t>
  </si>
  <si>
    <t>003/2023   *</t>
  </si>
  <si>
    <r>
      <rPr>
        <b/>
        <sz val="9"/>
        <color rgb="FF000000"/>
        <rFont val="Calibri"/>
      </rPr>
      <t xml:space="preserve">Ct: </t>
    </r>
    <r>
      <rPr>
        <sz val="9"/>
        <color rgb="FF000000"/>
        <rFont val="Calibri"/>
      </rPr>
      <t>R$ 8.000,00, 12 meses, 19/05/2023 a 18/05/2024</t>
    </r>
  </si>
  <si>
    <t>Ct (doc. 44626091)</t>
  </si>
  <si>
    <r>
      <rPr>
        <sz val="9"/>
        <color rgb="FF000000"/>
        <rFont val="Calibri"/>
      </rPr>
      <t xml:space="preserve">Registro de preços corporativo para a contrução da prestação de serviços de 05(cinco) motoristas, mediante a disponibilização de profissionais devidamente habilitados nas categorias "B", "C" e "D", pregão eletrônico nº 0147.2019- processo nº 0209.CCPLE-VI.PE.0147.SAD-ARP Nº007/2020/SAD 
</t>
    </r>
    <r>
      <rPr>
        <b/>
        <sz val="9"/>
        <color rgb="FF000000"/>
        <rFont val="Calibri"/>
      </rPr>
      <t xml:space="preserve">(6 postos 44h)
</t>
    </r>
    <r>
      <rPr>
        <b/>
        <sz val="9"/>
        <color rgb="FFFF0000"/>
        <rFont val="Calibri"/>
      </rPr>
      <t>2 Casa acolhimento, 01 Jane, 3 vagos</t>
    </r>
  </si>
  <si>
    <r>
      <rPr>
        <b/>
        <sz val="9"/>
        <color rgb="FF000000"/>
        <rFont val="Calibri"/>
      </rPr>
      <t xml:space="preserve">CT: </t>
    </r>
    <r>
      <rPr>
        <sz val="9"/>
        <color rgb="FF000000"/>
        <rFont val="Calibri"/>
      </rPr>
      <t xml:space="preserve">R$ 243.213,60 ,12 meses,28/05/201 a 27/05/2022, 1300000029.000849/2021-68
</t>
    </r>
    <r>
      <rPr>
        <b/>
        <sz val="9"/>
        <color rgb="FF000000"/>
        <rFont val="Calibri"/>
      </rPr>
      <t>1º TA:</t>
    </r>
    <r>
      <rPr>
        <sz val="9"/>
        <color rgb="FF000000"/>
        <rFont val="Calibri"/>
      </rPr>
      <t xml:space="preserve"> Acréscimo (20%), R$ 283.749,20, prorrogação vigência 28/05/2022 a 27/05/2023, 1300000029.000301/2022-07
</t>
    </r>
    <r>
      <rPr>
        <b/>
        <sz val="9"/>
        <color rgb="FF000000"/>
        <rFont val="Calibri"/>
      </rPr>
      <t>2º TA:</t>
    </r>
    <r>
      <rPr>
        <sz val="9"/>
        <color rgb="FF000000"/>
        <rFont val="Calibri"/>
      </rPr>
      <t xml:space="preserve"> Reajuste Convenção Coletiva de Trabalho 2021 e 2022, R$ 336.477,60, 13, 1300000038.002698/2022-54
</t>
    </r>
    <r>
      <rPr>
        <b/>
        <sz val="9"/>
        <color rgb="FF000000"/>
        <rFont val="Calibri"/>
      </rPr>
      <t>3ºTA:</t>
    </r>
    <r>
      <rPr>
        <sz val="9"/>
        <color rgb="FF000000"/>
        <rFont val="Calibri"/>
      </rPr>
      <t xml:space="preserve">Prorrogação de vigência, 12 meses, 28/05/2023 a 27/05/2024, 1300000163.000099/2023-41
</t>
    </r>
    <r>
      <rPr>
        <b/>
        <sz val="9"/>
        <color rgb="FF000000"/>
        <rFont val="Calibri"/>
      </rPr>
      <t>Apostilamento:</t>
    </r>
    <r>
      <rPr>
        <sz val="9"/>
        <color rgb="FF000000"/>
        <rFont val="Calibri"/>
      </rPr>
      <t xml:space="preserve"> repactuação CCT 2023, R$ 357.504,48, 1300000163.000099/2023-41</t>
    </r>
  </si>
  <si>
    <t>006/2023   *</t>
  </si>
  <si>
    <r>
      <rPr>
        <b/>
        <sz val="9"/>
        <color rgb="FF000000"/>
        <rFont val="Calibri"/>
      </rPr>
      <t>CT:</t>
    </r>
    <r>
      <rPr>
        <sz val="9"/>
        <color rgb="FF000000"/>
        <rFont val="Calibri"/>
      </rPr>
      <t xml:space="preserve"> R$ 90.771,70, 29/08/2023 a 28/08/2024, 
1300000054.000252/2023-78
</t>
    </r>
    <r>
      <rPr>
        <b/>
        <sz val="9"/>
        <color rgb="FF000000"/>
        <rFont val="Calibri"/>
      </rPr>
      <t>Apostilamento:</t>
    </r>
    <r>
      <rPr>
        <sz val="9"/>
        <color rgb="FF000000"/>
        <rFont val="Calibri"/>
      </rPr>
      <t xml:space="preserve"> gestor e fiscal</t>
    </r>
  </si>
  <si>
    <t>005/2023  *</t>
  </si>
  <si>
    <r>
      <rPr>
        <sz val="9"/>
        <color rgb="FF000000"/>
        <rFont val="Calibri"/>
      </rPr>
      <t xml:space="preserve">fornecer água mineral natural em garrafões de 20 (vinte) litros, para atender às demandas desta SECRETARIA DE DESENVOLVIMENTO SOCIAL, CRIANÇA, JUVENTUDE E PREVENÇÃO À VIOLÊNCIA E ÀS DROGAS (SDSCJPVD)
</t>
    </r>
    <r>
      <rPr>
        <b/>
        <sz val="9"/>
        <color rgb="FFFF0000"/>
        <rFont val="Calibri"/>
      </rPr>
      <t>dividir/ atende a toda secretaria</t>
    </r>
  </si>
  <si>
    <r>
      <rPr>
        <b/>
        <sz val="9"/>
        <color rgb="FF000000"/>
        <rFont val="Calibri"/>
      </rPr>
      <t xml:space="preserve">CT: </t>
    </r>
    <r>
      <rPr>
        <sz val="9"/>
        <color rgb="FF000000"/>
        <rFont val="Calibri"/>
      </rPr>
      <t>R$ 65.160,00, 12 meses de 31/05/2023 a 30/05/2024.</t>
    </r>
  </si>
  <si>
    <t>Ct (doc. 44626892)</t>
  </si>
  <si>
    <t>Ariadne Melo - Patrimônio</t>
  </si>
  <si>
    <r>
      <rPr>
        <b/>
        <sz val="9"/>
        <color rgb="FF000000"/>
        <rFont val="Calibri"/>
      </rPr>
      <t>Ct:</t>
    </r>
    <r>
      <rPr>
        <sz val="9"/>
        <color rgb="FF000000"/>
        <rFont val="Calibri"/>
      </rPr>
      <t xml:space="preserve"> R$ 21.149,64, pelo período 12 meses, 01/06/2022 a 31/05/2023, 1300008207.000515/2021-06
</t>
    </r>
    <r>
      <rPr>
        <b/>
        <sz val="9"/>
        <color rgb="FF000000"/>
        <rFont val="Calibri"/>
      </rPr>
      <t>1º TA:</t>
    </r>
    <r>
      <rPr>
        <sz val="9"/>
        <color rgb="FF000000"/>
        <rFont val="Calibri"/>
      </rPr>
      <t xml:space="preserve"> prorrogação vigência 12 meses, 01/06/2023 a 31/05/2024, 1300000163.000107/2023-50</t>
    </r>
  </si>
  <si>
    <t>046/2023 *</t>
  </si>
  <si>
    <t>art. 105, Lei nº 14.133/2021
(6 meses)</t>
  </si>
  <si>
    <r>
      <rPr>
        <b/>
        <sz val="9"/>
        <color rgb="FF000000"/>
        <rFont val="Calibri"/>
      </rPr>
      <t xml:space="preserve">Ct: </t>
    </r>
    <r>
      <rPr>
        <sz val="9"/>
        <color rgb="FF000000"/>
        <rFont val="Calibri"/>
      </rPr>
      <t>R$ 3.070.243,05, 12 meses, 07/12/2023 a 06/06/2024</t>
    </r>
  </si>
  <si>
    <t>Ct (doc. 44721617)</t>
  </si>
  <si>
    <t>Viviane Wanderley Cavalcanti Santos
Gerente de Proteção Social Especial de Alta Complexidade
Matrícula: 389.607-2
(Doc. 46278020)</t>
  </si>
  <si>
    <t>JULIANA LINS FIALHO, Matrícula nº 462.929-9, Coordenadora Administrativa da Gerência de Proteção Social Especial de Alta Complexidade
(Doc. 46278020)</t>
  </si>
  <si>
    <t>Análisado pela SAD. doc. 43695062 e 43695076</t>
  </si>
  <si>
    <t>047/2023  *</t>
  </si>
  <si>
    <r>
      <rPr>
        <b/>
        <sz val="9"/>
        <color rgb="FF000000"/>
        <rFont val="Calibri"/>
      </rPr>
      <t xml:space="preserve">Ct: </t>
    </r>
    <r>
      <rPr>
        <sz val="9"/>
        <color rgb="FF000000"/>
        <rFont val="Calibri"/>
      </rPr>
      <t>R$ 1.143.929,30, 12 meses, 07/12/2023 a 06/06/2024</t>
    </r>
  </si>
  <si>
    <t>Ct (doc. 44728066)</t>
  </si>
  <si>
    <t>003/2023  *</t>
  </si>
  <si>
    <t>artigo 59, §1º, do Decreto Estadual nº 44.474/2017
(6 meses)</t>
  </si>
  <si>
    <r>
      <rPr>
        <b/>
        <sz val="9"/>
        <color rgb="FF000000"/>
        <rFont val="Calibri"/>
      </rPr>
      <t>TC:</t>
    </r>
    <r>
      <rPr>
        <sz val="9"/>
        <color rgb="FF000000"/>
        <rFont val="Calibri"/>
      </rPr>
      <t xml:space="preserve"> R$ 2.935.210,12, 12 meses, 15/12/2023 a 14/06/2024,  Parecer PGE/PE 494/23 (doc. 44470789), 1300008199.000087/2023-11</t>
    </r>
  </si>
  <si>
    <t>TC (doc. 44729937)</t>
  </si>
  <si>
    <t>2.ª CMA
Portaria SDSCJPVD N°253,de 24 outubro de 2023
MARIANA AZEVEDO DE ANDRADE FERREIRA, mat.4566700, Gerente Geral de Promoção da Equidade Social. PAULA VANUSA DE SANTANA TAVARES DE OLIVEIRA, mat. 2590000,Gestora do Trabalho e Educação Permanente. FELIPE GABRIEL GOMES DE MEDEIROS, mat. 4584740, Superintendente de Gestão do SUAS.
 (doc.45404005)</t>
  </si>
  <si>
    <t>004/2023 *</t>
  </si>
  <si>
    <r>
      <rPr>
        <b/>
        <sz val="9"/>
        <color rgb="FF000000"/>
        <rFont val="Calibri"/>
      </rPr>
      <t>TC:</t>
    </r>
    <r>
      <rPr>
        <sz val="9"/>
        <color rgb="FF000000"/>
        <rFont val="Calibri"/>
      </rPr>
      <t xml:space="preserve"> R$ 2.860.948,96, 12 meses, 15/12/2023 a 14/06/2024,  Parecer PGE/PE 495/23 (doc. 44471509), 1300008199.000087/2023-11</t>
    </r>
  </si>
  <si>
    <t>TC (doc. 44730295)</t>
  </si>
  <si>
    <r>
      <rPr>
        <b/>
        <sz val="9"/>
        <color rgb="FF000000"/>
        <rFont val="Calibri"/>
      </rPr>
      <t>TC:</t>
    </r>
    <r>
      <rPr>
        <sz val="9"/>
        <color rgb="FF000000"/>
        <rFont val="Calibri"/>
      </rPr>
      <t xml:space="preserve"> R$ 2.859.891,42, 12 meses, 15/12/2023 a 14/06/2024, Parecer PGE/PE 496/23 (doc. 44471839), 1300008199.000087/2023-11</t>
    </r>
  </si>
  <si>
    <t>006/2023  *</t>
  </si>
  <si>
    <r>
      <rPr>
        <b/>
        <sz val="9"/>
        <color rgb="FF000000"/>
        <rFont val="Calibri"/>
      </rPr>
      <t>TC:</t>
    </r>
    <r>
      <rPr>
        <sz val="9"/>
        <color rgb="FF000000"/>
        <rFont val="Calibri"/>
      </rPr>
      <t xml:space="preserve"> R$ 2.863.359,44, 12 meses, 15/12/2023 a 14/06/2024, Parecer PGE/PE 494/23 (doc. 44470789) 1300008199.000087/2023-11</t>
    </r>
  </si>
  <si>
    <t>005/2023 *</t>
  </si>
  <si>
    <t>Projeto educacional nas escolas para prevenção ao uso das drogas no municício de Jaboatão dos Guararapes-PE</t>
  </si>
  <si>
    <t>UG: 130100
EMENDAS PARLAMENTARES</t>
  </si>
  <si>
    <r>
      <rPr>
        <b/>
        <sz val="9"/>
        <color rgb="FF000000"/>
        <rFont val="Calibri"/>
      </rPr>
      <t xml:space="preserve">TF: </t>
    </r>
    <r>
      <rPr>
        <sz val="9"/>
        <color rgb="FF000000"/>
        <rFont val="Calibri"/>
      </rPr>
      <t>R$ 299.188,00, 6 meses, 15/12/23 até 14/06/24</t>
    </r>
  </si>
  <si>
    <t>TC (doc. 46731283)</t>
  </si>
  <si>
    <t>Jefferson Johnny Ferreira dos Santos Lima, matrícula nº 458.225-0, assessor</t>
  </si>
  <si>
    <r>
      <rPr>
        <b/>
        <sz val="9"/>
        <color rgb="FF000000"/>
        <rFont val="Calibri"/>
      </rPr>
      <t xml:space="preserve">TF: </t>
    </r>
    <r>
      <rPr>
        <sz val="9"/>
        <color rgb="FF000000"/>
        <rFont val="Calibri"/>
      </rPr>
      <t>R$ 299.992,00, 6 meses, 15/12/23 até 14/06/24 (</t>
    </r>
    <r>
      <rPr>
        <sz val="9"/>
        <color rgb="FFFF0000"/>
        <rFont val="Calibri"/>
      </rPr>
      <t>convalidar</t>
    </r>
    <r>
      <rPr>
        <sz val="9"/>
        <color rgb="FF000000"/>
        <rFont val="Calibri"/>
      </rPr>
      <t>)
NT SJULC 09/2024 (doc. 46597631)</t>
    </r>
  </si>
  <si>
    <t>TC (doc. 46739552)</t>
  </si>
  <si>
    <r>
      <rPr>
        <b/>
        <sz val="9"/>
        <color rgb="FF000000"/>
        <rFont val="Calibri"/>
      </rPr>
      <t xml:space="preserve">TF: </t>
    </r>
    <r>
      <rPr>
        <sz val="9"/>
        <color rgb="FF000000"/>
        <rFont val="Calibri"/>
      </rPr>
      <t>R$ 200.000,00, 6 meses, 15/12/23 até 14/06/24</t>
    </r>
  </si>
  <si>
    <t>TC (doc. 46748891)</t>
  </si>
  <si>
    <r>
      <rPr>
        <sz val="9"/>
        <color rgb="FF000000"/>
        <rFont val="Calibri"/>
      </rPr>
      <t>Contratação de empresa especializada na prestação de serviços de controle sanitário integrado no</t>
    </r>
    <r>
      <rPr>
        <b/>
        <sz val="9"/>
        <color rgb="FF000000"/>
        <rFont val="Calibri"/>
      </rPr>
      <t xml:space="preserve"> combate a pragas</t>
    </r>
    <r>
      <rPr>
        <sz val="9"/>
        <color rgb="FF000000"/>
        <rFont val="Calibri"/>
      </rPr>
      <t xml:space="preserve">, englobando desinsetização, dedetização, desratização, descupinização e assemelhados, inclusive de larvas de mosquitos Aedes aegypti nos locais onde possa acumular água, com fornecimento de mão-de-obra, matéria-prima, equipamentos e ferramentas necessários ao tratamento químico e manutenção trimestral, por um período de 12 meses, nas dependências desta Secretaria de Políticas Prevenção à Violência e às Drogas e suas Executivas
</t>
    </r>
    <r>
      <rPr>
        <b/>
        <sz val="9"/>
        <color rgb="FF000000"/>
        <rFont val="Calibri"/>
      </rPr>
      <t>(prédio Carlos Chagas/CJ)</t>
    </r>
  </si>
  <si>
    <r>
      <rPr>
        <b/>
        <sz val="9"/>
        <color rgb="FF000000"/>
        <rFont val="Calibri"/>
      </rPr>
      <t>CT:</t>
    </r>
    <r>
      <rPr>
        <sz val="9"/>
        <color rgb="FF000000"/>
        <rFont val="Calibri"/>
      </rPr>
      <t xml:space="preserve"> R$ 29.388,00, 12 meses, 20/06/2022 a 19/06/2023, 1300008210.000087/2022-35
</t>
    </r>
    <r>
      <rPr>
        <b/>
        <sz val="9"/>
        <color rgb="FF000000"/>
        <rFont val="Calibri"/>
      </rPr>
      <t>1º TA:</t>
    </r>
    <r>
      <rPr>
        <sz val="9"/>
        <color rgb="FF000000"/>
        <rFont val="Calibri"/>
      </rPr>
      <t xml:space="preserve"> prorrogação vigência 12 meses 20/06/2023 a 19/06/2024, 1300000163.000111/2023-18
</t>
    </r>
    <r>
      <rPr>
        <b/>
        <sz val="9"/>
        <color rgb="FF000000"/>
        <rFont val="Calibri"/>
      </rPr>
      <t>T. Rerratificação</t>
    </r>
    <r>
      <rPr>
        <sz val="9"/>
        <color rgb="FF000000"/>
        <rFont val="Calibri"/>
      </rPr>
      <t xml:space="preserve"> ao 1º TA: incluir as Cláusulas de dotação orçamentária e da nota de empenho, do direito ao reajuste, do preço e da atualização da garantia;
</t>
    </r>
    <r>
      <rPr>
        <b/>
        <sz val="9"/>
        <color rgb="FF000000"/>
        <rFont val="Calibri"/>
      </rPr>
      <t xml:space="preserve">Apostilamento: </t>
    </r>
    <r>
      <rPr>
        <sz val="9"/>
        <color rgb="FF000000"/>
        <rFont val="Calibri"/>
      </rPr>
      <t>Reajuste:</t>
    </r>
    <r>
      <rPr>
        <b/>
        <sz val="9"/>
        <color rgb="FF000000"/>
        <rFont val="Calibri"/>
      </rPr>
      <t xml:space="preserve"> </t>
    </r>
    <r>
      <rPr>
        <sz val="9"/>
        <color rgb="FF000000"/>
        <rFont val="Calibri"/>
      </rPr>
      <t>R$ 30.544,68, a partir de junho/23 e gestora Ct (doc. 42879727), 1300000163.000111/2023-18</t>
    </r>
  </si>
  <si>
    <t>Contrato de Gestão  *</t>
  </si>
  <si>
    <t>001/2015  *</t>
  </si>
  <si>
    <r>
      <rPr>
        <b/>
        <sz val="9"/>
        <color rgb="FF000000"/>
        <rFont val="Calibri"/>
      </rPr>
      <t>CT:</t>
    </r>
    <r>
      <rPr>
        <sz val="9"/>
        <color rgb="FF000000"/>
        <rFont val="Calibri"/>
      </rPr>
      <t xml:space="preserve"> R$ 2.222.269,01, 12 meses, 07/07/2015 a 06/07/2016;
</t>
    </r>
    <r>
      <rPr>
        <b/>
        <sz val="9"/>
        <color rgb="FF000000"/>
        <rFont val="Calibri"/>
      </rPr>
      <t>1º TA:</t>
    </r>
    <r>
      <rPr>
        <sz val="9"/>
        <color rgb="FF000000"/>
        <rFont val="Calibri"/>
      </rPr>
      <t xml:space="preserve"> prorrogação vigência 12 meses, 07/07/2016 a 06/07/2017, R$ 1.296.624,34;
</t>
    </r>
    <r>
      <rPr>
        <b/>
        <sz val="9"/>
        <color rgb="FF000000"/>
        <rFont val="Calibri"/>
      </rPr>
      <t>2º TA:</t>
    </r>
    <r>
      <rPr>
        <sz val="9"/>
        <color rgb="FF000000"/>
        <rFont val="Calibri"/>
      </rPr>
      <t xml:space="preserve"> prorrogação vigência 12 meses, 07/07/2017 a 06/07/2018;
</t>
    </r>
    <r>
      <rPr>
        <b/>
        <sz val="9"/>
        <color rgb="FF000000"/>
        <rFont val="Calibri"/>
      </rPr>
      <t xml:space="preserve">3º TA: </t>
    </r>
    <r>
      <rPr>
        <sz val="9"/>
        <color rgb="FF000000"/>
        <rFont val="Calibri"/>
      </rPr>
      <t xml:space="preserve">prorrogação vigência 12 meses, 07/07/2018 a 06/07/2019;
</t>
    </r>
    <r>
      <rPr>
        <b/>
        <sz val="9"/>
        <color rgb="FF000000"/>
        <rFont val="Calibri"/>
      </rPr>
      <t>4º TA:</t>
    </r>
    <r>
      <rPr>
        <sz val="9"/>
        <color rgb="FF000000"/>
        <rFont val="Calibri"/>
      </rPr>
      <t xml:space="preserve"> prorrogação vigência 12 meses, 07/07/2019 a 06/07/2020;
</t>
    </r>
    <r>
      <rPr>
        <b/>
        <sz val="9"/>
        <color rgb="FF000000"/>
        <rFont val="Calibri"/>
      </rPr>
      <t xml:space="preserve">5º TA: </t>
    </r>
    <r>
      <rPr>
        <sz val="9"/>
        <color rgb="FF000000"/>
        <rFont val="Calibri"/>
      </rPr>
      <t xml:space="preserve">prorrogação vigência 6 meses, 07/07/2020 a 06/01/2021; R$ 539.850,32;
</t>
    </r>
    <r>
      <rPr>
        <b/>
        <sz val="9"/>
        <color rgb="FF000000"/>
        <rFont val="Calibri"/>
      </rPr>
      <t xml:space="preserve">6º TA: </t>
    </r>
    <r>
      <rPr>
        <sz val="9"/>
        <color rgb="FF000000"/>
        <rFont val="Calibri"/>
      </rPr>
      <t xml:space="preserve">prorrogação vigência 6 meses, 07/01/2021 a 06/07/2022; R$ 539.850,32,  1300000092.003365/2020-26;
</t>
    </r>
    <r>
      <rPr>
        <b/>
        <sz val="9"/>
        <color rgb="FF000000"/>
        <rFont val="Calibri"/>
      </rPr>
      <t>7º TA:</t>
    </r>
    <r>
      <rPr>
        <sz val="9"/>
        <color rgb="FF000000"/>
        <rFont val="Calibri"/>
      </rPr>
      <t xml:space="preserve"> prorrogação vigência 12 meses, 07/07/2021 a 06/07/2022, R$ 1.317.615,69, 1300000092.003109/2020-39;
</t>
    </r>
    <r>
      <rPr>
        <b/>
        <sz val="9"/>
        <color rgb="FF000000"/>
        <rFont val="Calibri"/>
      </rPr>
      <t>8º TA:</t>
    </r>
    <r>
      <rPr>
        <sz val="9"/>
        <color rgb="FF000000"/>
        <rFont val="Calibri"/>
      </rPr>
      <t xml:space="preserve"> prorrogação vigência 11 meses e 24 dias, 07/07/2022 a 30/06/2023, R$ 1.317.615,69, 1300000136.000134/2022-79
</t>
    </r>
    <r>
      <rPr>
        <b/>
        <sz val="9"/>
        <color rgb="FF000000"/>
        <rFont val="Calibri"/>
      </rPr>
      <t xml:space="preserve">9º TA: </t>
    </r>
    <r>
      <rPr>
        <sz val="9"/>
        <color rgb="FF000000"/>
        <rFont val="Calibri"/>
      </rPr>
      <t>prorrogação vigência 12 meses, 01/07/2023 a 30/06/2024, alteração nome contratante; Parecer CT/CV nº 0256/2023 - AP/CR (ressalvas, doc. 38214151)</t>
    </r>
  </si>
  <si>
    <t>Problemática GGAJU: 9 aditivos: o Contrato e os 4 primeiros aditvos estão cadastrados. O 5º Termo Aditivo está sem publicação. O 6º, 7º, 8º e 9º não podem ser cadastrados! PROCURADO NA CODPC E NÃO CONSTA, inclusive já houve procura anterior e sem sucesso.</t>
  </si>
  <si>
    <t>1300000029.005762/2023-49</t>
  </si>
  <si>
    <t>Contrato  *</t>
  </si>
  <si>
    <t>art. 57, II
(12 meses)</t>
  </si>
  <si>
    <r>
      <rPr>
        <sz val="9"/>
        <color rgb="FF000000"/>
        <rFont val="Calibri"/>
      </rPr>
      <t xml:space="preserve">prestação de serviços de Apoio Administrativo, visando à realização de atividades administrativas acessórias, instrumentais ou complementares aos assuntos que constituem a área de competência legal dos órgãos da Administração
</t>
    </r>
    <r>
      <rPr>
        <b/>
        <sz val="9"/>
        <color rgb="FF000000"/>
        <rFont val="Calibri"/>
      </rPr>
      <t xml:space="preserve">(18 - 44h semanal)
</t>
    </r>
    <r>
      <rPr>
        <b/>
        <sz val="9"/>
        <color rgb="FFFF0000"/>
        <rFont val="Calibri"/>
      </rPr>
      <t>16 sede e 2 CJ</t>
    </r>
  </si>
  <si>
    <r>
      <rPr>
        <b/>
        <sz val="9"/>
        <color rgb="FF000000"/>
        <rFont val="Calibri"/>
      </rPr>
      <t>CT:</t>
    </r>
    <r>
      <rPr>
        <sz val="9"/>
        <color rgb="FF000000"/>
        <rFont val="Calibri"/>
      </rPr>
      <t xml:space="preserve"> R$ 567.866,16, vigência 12 meses, 06/07/2023 a 05/07/2024, 1300000029.000987/2023-17
</t>
    </r>
    <r>
      <rPr>
        <b/>
        <sz val="9"/>
        <color rgb="FF000000"/>
        <rFont val="Calibri"/>
      </rPr>
      <t>Apostilamento:</t>
    </r>
    <r>
      <rPr>
        <sz val="9"/>
        <color rgb="FF000000"/>
        <rFont val="Calibri"/>
      </rPr>
      <t xml:space="preserve"> empenho (doc. 39011071)
</t>
    </r>
    <r>
      <rPr>
        <b/>
        <sz val="9"/>
        <color rgb="FF000000"/>
        <rFont val="Calibri"/>
      </rPr>
      <t xml:space="preserve">Apostilamento: </t>
    </r>
    <r>
      <rPr>
        <sz val="9"/>
        <color rgb="FF000000"/>
        <rFont val="Calibri"/>
      </rPr>
      <t>reajuste CCT 2023 R$ 607.693,80 (1300000035.003157/2023-54) e gestora (doc. 42946906)</t>
    </r>
  </si>
  <si>
    <t>Ct (doc. 46786087)</t>
  </si>
  <si>
    <r>
      <rPr>
        <b/>
        <sz val="9"/>
        <color rgb="FF000000"/>
        <rFont val="Calibri"/>
      </rPr>
      <t xml:space="preserve">CT: </t>
    </r>
    <r>
      <rPr>
        <sz val="9"/>
        <color rgb="FF000000"/>
        <rFont val="Calibri"/>
      </rPr>
      <t xml:space="preserve">R$ 27.976,64, 12 meses, 11/07/2022 a 10/07/2023. 1300000029.002761/2021-81
</t>
    </r>
    <r>
      <rPr>
        <b/>
        <sz val="9"/>
        <color rgb="FF000000"/>
        <rFont val="Calibri"/>
      </rPr>
      <t>1º TA:</t>
    </r>
    <r>
      <rPr>
        <sz val="9"/>
        <color rgb="FF000000"/>
        <rFont val="Calibri"/>
      </rPr>
      <t xml:space="preserve"> prorrogação 12 meses, 11/07/2023 a 10/07/2024 (</t>
    </r>
    <r>
      <rPr>
        <sz val="9"/>
        <color rgb="FFFF0000"/>
        <rFont val="Calibri"/>
      </rPr>
      <t>sem análise jurídica</t>
    </r>
    <r>
      <rPr>
        <sz val="9"/>
        <color rgb="FF000000"/>
        <rFont val="Calibri"/>
      </rPr>
      <t>), 1300000063.001714/2023-65</t>
    </r>
  </si>
  <si>
    <t>Ct (doc. 46898430)
1º TA (doc. 45410187)</t>
  </si>
  <si>
    <t>Convênio Coop. Financeira *</t>
  </si>
  <si>
    <r>
      <rPr>
        <b/>
        <sz val="9"/>
        <color rgb="FF000000"/>
        <rFont val="Calibri"/>
      </rPr>
      <t>CCF</t>
    </r>
    <r>
      <rPr>
        <sz val="9"/>
        <color rgb="FF000000"/>
        <rFont val="Calibri"/>
      </rPr>
      <t>: R$60.000,00, 12 meses de 17/07/2023 a 16/07/2024, Parecer CT/CV nº 0233/2023  - AP/CR</t>
    </r>
  </si>
  <si>
    <r>
      <rPr>
        <b/>
        <sz val="9"/>
        <color rgb="FF000000"/>
        <rFont val="Calibri"/>
      </rPr>
      <t xml:space="preserve">CT: </t>
    </r>
    <r>
      <rPr>
        <sz val="9"/>
        <color rgb="FF000000"/>
        <rFont val="Calibri"/>
      </rPr>
      <t xml:space="preserve">R$ 26.107,20, 12 meses ,19/07/2022 a 18/07/2023, 1300008212.000161/2022-01
</t>
    </r>
    <r>
      <rPr>
        <b/>
        <sz val="9"/>
        <color rgb="FF000000"/>
        <rFont val="Calibri"/>
      </rPr>
      <t>1º TA:</t>
    </r>
    <r>
      <rPr>
        <sz val="9"/>
        <color rgb="FF000000"/>
        <rFont val="Calibri"/>
      </rPr>
      <t xml:space="preserve"> reajuste tarifário, R$ 31.752,00, 1300008212.000161/2022-01
</t>
    </r>
    <r>
      <rPr>
        <b/>
        <sz val="9"/>
        <color rgb="FF000000"/>
        <rFont val="Calibri"/>
      </rPr>
      <t>2º TA:</t>
    </r>
    <r>
      <rPr>
        <sz val="9"/>
        <color rgb="FF000000"/>
        <rFont val="Calibri"/>
      </rPr>
      <t xml:space="preserve"> prorrogação vigência 12 meses, 19/07/2023 a 18/07/2024, 1300000163.000118/2023-30</t>
    </r>
  </si>
  <si>
    <t>1300008212.000161/2022-01</t>
  </si>
  <si>
    <r>
      <rPr>
        <sz val="9"/>
        <color rgb="FF000000"/>
        <rFont val="Calibri"/>
      </rPr>
      <t xml:space="preserve">prestação de serviços de motoristas, mediante a disponibilização de profissionais devidamente habilitados nas categorias “B”, “C” e “D”
</t>
    </r>
    <r>
      <rPr>
        <b/>
        <sz val="9"/>
        <color rgb="FF000000"/>
        <rFont val="Calibri"/>
      </rPr>
      <t>(13 postos 44h) Olhar para as Diferenças
1 vago</t>
    </r>
  </si>
  <si>
    <r>
      <rPr>
        <b/>
        <sz val="9"/>
        <color rgb="FF000000"/>
        <rFont val="Calibri"/>
      </rPr>
      <t xml:space="preserve">CT: </t>
    </r>
    <r>
      <rPr>
        <sz val="9"/>
        <color rgb="FF000000"/>
        <rFont val="Calibri"/>
      </rPr>
      <t>R$</t>
    </r>
    <r>
      <rPr>
        <b/>
        <sz val="9"/>
        <color rgb="FF000000"/>
        <rFont val="Calibri"/>
      </rPr>
      <t xml:space="preserve"> </t>
    </r>
    <r>
      <rPr>
        <sz val="9"/>
        <color rgb="FF000000"/>
        <rFont val="Calibri"/>
      </rPr>
      <t xml:space="preserve">704.202,72, 12 meses ,22/07/2022 a 21/07/2023, 1300000020.001434/2021-91
</t>
    </r>
    <r>
      <rPr>
        <b/>
        <sz val="9"/>
        <color rgb="FF000000"/>
        <rFont val="Calibri"/>
      </rPr>
      <t>1º TA</t>
    </r>
    <r>
      <rPr>
        <sz val="9"/>
        <color rgb="FF000000"/>
        <rFont val="Calibri"/>
      </rPr>
      <t xml:space="preserve"> : Prorrogação vigência 12 meses, 22/07/2023 a 21/07/2024.</t>
    </r>
  </si>
  <si>
    <r>
      <rPr>
        <b/>
        <sz val="9"/>
        <color rgb="FF000000"/>
        <rFont val="Calibri"/>
      </rPr>
      <t>CT:</t>
    </r>
    <r>
      <rPr>
        <sz val="9"/>
        <color rgb="FF000000"/>
        <rFont val="Calibri"/>
      </rPr>
      <t>R$ 1.326.600,00 (créditos remanescentes), 12 meses, 
27/07/2023 a 26/07/2024.</t>
    </r>
  </si>
  <si>
    <t>Ct (doc. 44653044)</t>
  </si>
  <si>
    <r>
      <rPr>
        <sz val="9"/>
        <color rgb="FF000000"/>
        <rFont val="Calibri"/>
      </rPr>
      <t xml:space="preserve">Locação do imóvel onde funciona a ESTAÇÃO DE AFOGADOS - Governo Presente. RUA PROFESSOR FREDERICO CURIÓ, 180 AFOGADOS- RECIFE -PE (FUNCIONA ESTAÇÃO DO GOVERNO PRESENTE AFOGADOS)
</t>
    </r>
    <r>
      <rPr>
        <b/>
        <sz val="9"/>
        <color rgb="FF000000"/>
        <rFont val="Calibri"/>
      </rPr>
      <t>SEAPREV</t>
    </r>
  </si>
  <si>
    <r>
      <rPr>
        <b/>
        <sz val="9"/>
        <color rgb="FF000000"/>
        <rFont val="Calibri"/>
      </rPr>
      <t>Ct:</t>
    </r>
    <r>
      <rPr>
        <sz val="9"/>
        <color rgb="FF000000"/>
        <rFont val="Calibri"/>
      </rPr>
      <t xml:space="preserve"> R$ 60.000,00, 01/08/2012 a 31/07/2014;
</t>
    </r>
    <r>
      <rPr>
        <b/>
        <sz val="9"/>
        <color rgb="FF000000"/>
        <rFont val="Calibri"/>
      </rPr>
      <t xml:space="preserve">1º TA: </t>
    </r>
    <r>
      <rPr>
        <sz val="9"/>
        <color rgb="FF000000"/>
        <rFont val="Calibri"/>
      </rPr>
      <t xml:space="preserve">sucessão contratual da Secretaria de Articulação Social e Regional pela Secretaria do Governo;
</t>
    </r>
    <r>
      <rPr>
        <b/>
        <sz val="9"/>
        <color rgb="FF000000"/>
        <rFont val="Calibri"/>
      </rPr>
      <t>2º TA:</t>
    </r>
    <r>
      <rPr>
        <sz val="9"/>
        <color rgb="FF000000"/>
        <rFont val="Calibri"/>
      </rPr>
      <t xml:space="preserve"> prorrogação de vigência 01/08/2014 a 31/07/2015;
</t>
    </r>
    <r>
      <rPr>
        <b/>
        <sz val="9"/>
        <color rgb="FF000000"/>
        <rFont val="Calibri"/>
      </rPr>
      <t>3º TA:</t>
    </r>
    <r>
      <rPr>
        <sz val="9"/>
        <color rgb="FF000000"/>
        <rFont val="Calibri"/>
      </rPr>
      <t xml:space="preserve"> prorrogação de vigência 01/08/2015 a 31/07/2016;
</t>
    </r>
    <r>
      <rPr>
        <b/>
        <sz val="9"/>
        <color rgb="FF000000"/>
        <rFont val="Calibri"/>
      </rPr>
      <t>4º TA:</t>
    </r>
    <r>
      <rPr>
        <sz val="9"/>
        <color rgb="FF000000"/>
        <rFont val="Calibri"/>
      </rPr>
      <t xml:space="preserve"> prorrogação de vigência 01/08/2016 a 31/07/2017;
</t>
    </r>
    <r>
      <rPr>
        <b/>
        <sz val="9"/>
        <color rgb="FF000000"/>
        <rFont val="Calibri"/>
      </rPr>
      <t>5º TA:</t>
    </r>
    <r>
      <rPr>
        <sz val="9"/>
        <color rgb="FF000000"/>
        <rFont val="Calibri"/>
      </rPr>
      <t xml:space="preserve"> prorrogação de vigência 01/08/2017 a 31/07/2018;
</t>
    </r>
    <r>
      <rPr>
        <b/>
        <sz val="9"/>
        <color rgb="FF000000"/>
        <rFont val="Calibri"/>
      </rPr>
      <t>6º TA:</t>
    </r>
    <r>
      <rPr>
        <sz val="9"/>
        <color rgb="FF000000"/>
        <rFont val="Calibri"/>
      </rPr>
      <t xml:space="preserve"> prorrogação de vigência 01/08/2018 a 31/07/2019;
</t>
    </r>
    <r>
      <rPr>
        <b/>
        <sz val="9"/>
        <color rgb="FF000000"/>
        <rFont val="Calibri"/>
      </rPr>
      <t xml:space="preserve">7º TA: </t>
    </r>
    <r>
      <rPr>
        <sz val="9"/>
        <color rgb="FF000000"/>
        <rFont val="Calibri"/>
      </rPr>
      <t xml:space="preserve">Sub-rogação Secretaria de Políticas de Prevenção à Violência e às Drogas-SPVD;
</t>
    </r>
    <r>
      <rPr>
        <b/>
        <sz val="9"/>
        <color rgb="FF000000"/>
        <rFont val="Calibri"/>
      </rPr>
      <t xml:space="preserve">8º TA: </t>
    </r>
    <r>
      <rPr>
        <sz val="9"/>
        <color rgb="FF000000"/>
        <rFont val="Calibri"/>
      </rPr>
      <t xml:space="preserve">prorrogação de vigência 01/08/2019 a 31/07/2020, 1300008202.000032/2019-29;
</t>
    </r>
    <r>
      <rPr>
        <b/>
        <sz val="9"/>
        <color rgb="FF000000"/>
        <rFont val="Calibri"/>
      </rPr>
      <t>9º TA:</t>
    </r>
    <r>
      <rPr>
        <sz val="9"/>
        <color rgb="FF000000"/>
        <rFont val="Calibri"/>
      </rPr>
      <t xml:space="preserve"> supressão de 30%, R$ 42.000,00, 1300008208.000065/2020-52;
</t>
    </r>
    <r>
      <rPr>
        <b/>
        <sz val="9"/>
        <color rgb="FF000000"/>
        <rFont val="Calibri"/>
      </rPr>
      <t xml:space="preserve">10º TA: </t>
    </r>
    <r>
      <rPr>
        <sz val="9"/>
        <color rgb="FF000000"/>
        <rFont val="Calibri"/>
      </rPr>
      <t xml:space="preserve">prorrogação de vigência 01/08/2020 a 31/07/2021, 1300008208.000107/2020-55;
</t>
    </r>
    <r>
      <rPr>
        <b/>
        <sz val="9"/>
        <color rgb="FF000000"/>
        <rFont val="Calibri"/>
      </rPr>
      <t>11º TA:</t>
    </r>
    <r>
      <rPr>
        <sz val="9"/>
        <color rgb="FF000000"/>
        <rFont val="Calibri"/>
      </rPr>
      <t xml:space="preserve"> prorrogação de vigência 01/08/2021 a 31/07/2022, 1300008202.000044/2021-78;
</t>
    </r>
    <r>
      <rPr>
        <b/>
        <sz val="9"/>
        <color rgb="FF000000"/>
        <rFont val="Calibri"/>
      </rPr>
      <t>12º TA:</t>
    </r>
    <r>
      <rPr>
        <sz val="9"/>
        <color rgb="FF000000"/>
        <rFont val="Calibri"/>
      </rPr>
      <t xml:space="preserve"> prorrogação de vigência 01/08/2022 a 31/07/2023, 1300008202.000031/2022-80;
</t>
    </r>
    <r>
      <rPr>
        <b/>
        <sz val="9"/>
        <color rgb="FF000000"/>
        <rFont val="Calibri"/>
      </rPr>
      <t xml:space="preserve">13ª TA: </t>
    </r>
    <r>
      <rPr>
        <sz val="9"/>
        <color rgb="FF000000"/>
        <rFont val="Calibri"/>
      </rPr>
      <t>prorrogação de vigência 01/08/2023 a 31/07/2024, 1300000163.000115/2023-04.</t>
    </r>
  </si>
  <si>
    <t>Problemática GGAJ: 12 aditivos: 1° Termo Aditivo está sem publicação (não foi encontrado no DOE); não tem 7º Termo Aditivo (a vigência segue normalmente do 6º pro 8º). O contrato e demais aditivos foram cadastrados.</t>
  </si>
  <si>
    <r>
      <rPr>
        <sz val="9"/>
        <color rgb="FF000000"/>
        <rFont val="Calibri"/>
      </rPr>
      <t xml:space="preserve">art. 57, II
(60 meses)
</t>
    </r>
    <r>
      <rPr>
        <sz val="9"/>
        <color rgb="FFFF0000"/>
        <rFont val="Calibri"/>
      </rPr>
      <t>não mais</t>
    </r>
  </si>
  <si>
    <r>
      <rPr>
        <sz val="9"/>
        <color rgb="FF000000"/>
        <rFont val="Calibri"/>
      </rPr>
      <t xml:space="preserve">Contratação de empresa especializada, visando a prestação de serviços de </t>
    </r>
    <r>
      <rPr>
        <b/>
        <sz val="9"/>
        <color rgb="FF000000"/>
        <rFont val="Calibri"/>
      </rPr>
      <t>manutenção preventiva e corretiva de 01 (um) elevador</t>
    </r>
    <r>
      <rPr>
        <sz val="9"/>
        <color rgb="FF000000"/>
        <rFont val="Calibri"/>
      </rPr>
      <t xml:space="preserve">, do tipo 04 (quatro) paradas, Atlas Schindler, 06 (seis) passageiros ou 420 kg – motor 7,5 cv, 45m/min, modelo excel – máquina ce-190, com reposição de peças
</t>
    </r>
    <r>
      <rPr>
        <b/>
        <sz val="9"/>
        <color rgb="FF000000"/>
        <rFont val="Calibri"/>
      </rPr>
      <t>(prédio Carlos Chagas/CJ)</t>
    </r>
  </si>
  <si>
    <r>
      <rPr>
        <b/>
        <sz val="9"/>
        <color rgb="FF000000"/>
        <rFont val="Calibri"/>
      </rPr>
      <t>CT:</t>
    </r>
    <r>
      <rPr>
        <sz val="9"/>
        <color rgb="FF000000"/>
        <rFont val="Calibri"/>
      </rPr>
      <t xml:space="preserve"> R$ 20.400,00, 12 meses 02/08/2019 a 01/08/2020;
</t>
    </r>
    <r>
      <rPr>
        <b/>
        <sz val="9"/>
        <color rgb="FF000000"/>
        <rFont val="Calibri"/>
      </rPr>
      <t xml:space="preserve">1º TA: </t>
    </r>
    <r>
      <rPr>
        <sz val="9"/>
        <color rgb="FF000000"/>
        <rFont val="Calibri"/>
      </rPr>
      <t xml:space="preserve">supressão 25%, R$ 5.100,00, 1300008208.000072/2020-54;
</t>
    </r>
    <r>
      <rPr>
        <b/>
        <sz val="9"/>
        <color rgb="FF000000"/>
        <rFont val="Calibri"/>
      </rPr>
      <t>2º TA:</t>
    </r>
    <r>
      <rPr>
        <sz val="9"/>
        <color rgb="FF000000"/>
        <rFont val="Calibri"/>
      </rPr>
      <t xml:space="preserve"> prorrogação vigência 12 meses, 02/08/2020 a 01/08/2021, 1300008202.000045/2020-31;
</t>
    </r>
    <r>
      <rPr>
        <b/>
        <sz val="9"/>
        <color rgb="FF000000"/>
        <rFont val="Calibri"/>
      </rPr>
      <t>3º TA:</t>
    </r>
    <r>
      <rPr>
        <sz val="9"/>
        <color rgb="FF000000"/>
        <rFont val="Calibri"/>
      </rPr>
      <t xml:space="preserve"> prorrogação vigência 12 meses, 02/08/2021 a 01/08/2022, R$ 15.300,00, 1300008202.000069/2021-71
</t>
    </r>
    <r>
      <rPr>
        <b/>
        <sz val="9"/>
        <color rgb="FF000000"/>
        <rFont val="Calibri"/>
      </rPr>
      <t>4º TA:</t>
    </r>
    <r>
      <rPr>
        <sz val="9"/>
        <color rgb="FF000000"/>
        <rFont val="Calibri"/>
      </rPr>
      <t xml:space="preserve">  prorrogação vigência 12 meses, 02/08/2022 a 01/08/2023, reajuste, R$ 20.400,00, 1300008210.000141/2022-42;
</t>
    </r>
    <r>
      <rPr>
        <b/>
        <sz val="9"/>
        <color rgb="FF000000"/>
        <rFont val="Calibri"/>
      </rPr>
      <t>5º TA:</t>
    </r>
    <r>
      <rPr>
        <sz val="9"/>
        <color rgb="FF000000"/>
        <rFont val="Calibri"/>
      </rPr>
      <t xml:space="preserve"> prorrogação vigência 12 meses, 02/08/2023 a 01/08/2024, 1300000163.000181/2023-76</t>
    </r>
  </si>
  <si>
    <r>
      <rPr>
        <b/>
        <sz val="9"/>
        <color rgb="FF0000FF"/>
        <rFont val="Calibri"/>
      </rPr>
      <t xml:space="preserve">Não será Prorrogado
</t>
    </r>
    <r>
      <rPr>
        <sz val="9"/>
        <color rgb="FFFF0000"/>
        <rFont val="Calibri"/>
      </rPr>
      <t>medida cautelar TJPE
1300000163.000456/2023-71</t>
    </r>
  </si>
  <si>
    <r>
      <rPr>
        <b/>
        <sz val="9"/>
        <color rgb="FF000000"/>
        <rFont val="Calibri"/>
      </rPr>
      <t xml:space="preserve">Ct: </t>
    </r>
    <r>
      <rPr>
        <sz val="9"/>
        <color rgb="FF000000"/>
        <rFont val="Calibri"/>
      </rPr>
      <t xml:space="preserve">R$ 286.782,84, 36 meses, 06/08/2019 a 05/08/2022
</t>
    </r>
    <r>
      <rPr>
        <b/>
        <sz val="9"/>
        <color rgb="FF000000"/>
        <rFont val="Calibri"/>
      </rPr>
      <t>1º TA:</t>
    </r>
    <r>
      <rPr>
        <sz val="9"/>
        <color rgb="FF000000"/>
        <rFont val="Calibri"/>
      </rPr>
      <t xml:space="preserve"> redução de 04 (quatro) impressoras, 1300000040.000714/2020-63;
</t>
    </r>
    <r>
      <rPr>
        <b/>
        <sz val="9"/>
        <color rgb="FF000000"/>
        <rFont val="Calibri"/>
      </rPr>
      <t>2º TA:</t>
    </r>
    <r>
      <rPr>
        <sz val="9"/>
        <color rgb="FF000000"/>
        <rFont val="Calibri"/>
      </rPr>
      <t xml:space="preserve"> Prorrogação do prazo de vigência 12 meses, 06/08/2022 a 05/08/2023, 1300000040.000987/2022-70;
</t>
    </r>
    <r>
      <rPr>
        <b/>
        <sz val="9"/>
        <color rgb="FF000000"/>
        <rFont val="Calibri"/>
      </rPr>
      <t>3º TA:</t>
    </r>
    <r>
      <rPr>
        <sz val="9"/>
        <color rgb="FF000000"/>
        <rFont val="Calibri"/>
      </rPr>
      <t xml:space="preserve"> prorrogação do prazo de vigência 12 meses, 06/08/2023 a 05/08/2024, R$ 87.290,28, </t>
    </r>
    <r>
      <rPr>
        <sz val="9"/>
        <color rgb="FFFF0000"/>
        <rFont val="Calibri"/>
      </rPr>
      <t>Parecer PGE/PE 440/2023</t>
    </r>
    <r>
      <rPr>
        <sz val="9"/>
        <color rgb="FF000000"/>
        <rFont val="Calibri"/>
      </rPr>
      <t>, 1300000163.000179/2023-05.</t>
    </r>
  </si>
  <si>
    <t>Ct (doc. 46926904)</t>
  </si>
  <si>
    <t>reajuste 1300000092.001820/2023-00</t>
  </si>
  <si>
    <r>
      <rPr>
        <sz val="9"/>
        <color rgb="FF000000"/>
        <rFont val="Calibri"/>
      </rPr>
      <t xml:space="preserve">CONTRATAÇÃO DE EMPRESA PARA OPERAÇÃO DE GESTÃO DA EXECUÇÃO DE PROGRAMA SOCIAL DE AMPLIAÇÃO DA ACESSIBILIDADE-PROGRAMA PERNAMBUCANO CONDUZ -PE Conduz, através de um serviço de transporte adaptado e especializado do tipo porta-a-porta para atender as pessoas com alto grau de deficiência física e alto grau de dificuldade de locomoção.
</t>
    </r>
    <r>
      <rPr>
        <b/>
        <sz val="9"/>
        <color rgb="FF000000"/>
        <rFont val="Calibri"/>
      </rPr>
      <t>(35 vans e mão-de-obra)</t>
    </r>
  </si>
  <si>
    <r>
      <rPr>
        <b/>
        <sz val="9"/>
        <color rgb="FF000000"/>
        <rFont val="Calibri"/>
      </rPr>
      <t>CT:</t>
    </r>
    <r>
      <rPr>
        <sz val="9"/>
        <color rgb="FF000000"/>
        <rFont val="Calibri"/>
      </rPr>
      <t xml:space="preserve"> R$ R$ 10.646.847,3736, 12 meses 09/08/2021 a 08/08/2022, 1300000092.000619/2019-11;
</t>
    </r>
    <r>
      <rPr>
        <b/>
        <sz val="9"/>
        <color rgb="FF000000"/>
        <rFont val="Calibri"/>
      </rPr>
      <t>1º TA:</t>
    </r>
    <r>
      <rPr>
        <sz val="9"/>
        <color rgb="FF000000"/>
        <rFont val="Calibri"/>
      </rPr>
      <t xml:space="preserve"> acréscimo 0,33% (R$ 34.588,20), R$ 10.681.435,57, 1300000138.000197/2021-24;
</t>
    </r>
    <r>
      <rPr>
        <b/>
        <sz val="9"/>
        <color rgb="FF000000"/>
        <rFont val="Calibri"/>
      </rPr>
      <t xml:space="preserve">2º TA: </t>
    </r>
    <r>
      <rPr>
        <sz val="9"/>
        <color rgb="FF000000"/>
        <rFont val="Calibri"/>
      </rPr>
      <t xml:space="preserve">acréscimo 5,92% (R$ 632.847,81), R$ 11.314.283,37,  1300000138.000036/2022-11;
</t>
    </r>
    <r>
      <rPr>
        <b/>
        <sz val="9"/>
        <color rgb="FF000000"/>
        <rFont val="Calibri"/>
      </rPr>
      <t>3º TA:</t>
    </r>
    <r>
      <rPr>
        <sz val="9"/>
        <color rgb="FF000000"/>
        <rFont val="Calibri"/>
      </rPr>
      <t xml:space="preserve"> reajuste e prorrogação vigência 12 meses, 09/08/2022 a 08/08/2023, R$ 12.626.732,57, 1300000136.000135/2022-13;
</t>
    </r>
    <r>
      <rPr>
        <b/>
        <sz val="9"/>
        <color rgb="FF000000"/>
        <rFont val="Calibri"/>
      </rPr>
      <t>4º TA:</t>
    </r>
    <r>
      <rPr>
        <sz val="9"/>
        <color rgb="FF000000"/>
        <rFont val="Calibri"/>
      </rPr>
      <t xml:space="preserve"> prorrogação vigência 12 meses, 09/08/2023 a 08/08/2024, R$ 12.626.732,57, 1300000092.001820/2023-00
</t>
    </r>
    <r>
      <rPr>
        <b/>
        <sz val="9"/>
        <color rgb="FF000000"/>
        <rFont val="Calibri"/>
      </rPr>
      <t>Apostilamento:</t>
    </r>
    <r>
      <rPr>
        <sz val="9"/>
        <color rgb="FF000000"/>
        <rFont val="Calibri"/>
      </rPr>
      <t xml:space="preserve"> gestor e fiscal (doc. 43006659)</t>
    </r>
  </si>
  <si>
    <r>
      <rPr>
        <b/>
        <sz val="9"/>
        <color rgb="FF000000"/>
        <rFont val="Calibri"/>
      </rPr>
      <t>CT:</t>
    </r>
    <r>
      <rPr>
        <sz val="9"/>
        <color rgb="FF000000"/>
        <rFont val="Calibri"/>
      </rPr>
      <t xml:space="preserve"> R$ 11.900,00, 12 meses, 12/08/2021 a 11/08/2022, 1300000119.000105/2021-34 
</t>
    </r>
    <r>
      <rPr>
        <b/>
        <sz val="9"/>
        <color rgb="FF000000"/>
        <rFont val="Calibri"/>
      </rPr>
      <t xml:space="preserve">1º TA: </t>
    </r>
    <r>
      <rPr>
        <sz val="9"/>
        <color rgb="FF000000"/>
        <rFont val="Calibri"/>
      </rPr>
      <t xml:space="preserve">prorrogação 12 meses, 12/08/2022 a 11/08/2023, e reajuste, R$ 13.320,00, 1300000136.000136/2022-68
</t>
    </r>
    <r>
      <rPr>
        <b/>
        <sz val="9"/>
        <color rgb="FF000000"/>
        <rFont val="Calibri"/>
      </rPr>
      <t xml:space="preserve">2º TA: </t>
    </r>
    <r>
      <rPr>
        <sz val="9"/>
        <color rgb="FF000000"/>
        <rFont val="Calibri"/>
      </rPr>
      <t>prorrogação 12 meses,</t>
    </r>
    <r>
      <rPr>
        <b/>
        <sz val="9"/>
        <color rgb="FF000000"/>
        <rFont val="Calibri"/>
      </rPr>
      <t xml:space="preserve"> </t>
    </r>
    <r>
      <rPr>
        <sz val="9"/>
        <color rgb="FF000000"/>
        <rFont val="Calibri"/>
      </rPr>
      <t>12/08/2023 a 11/08/2024, R$ 13.740,00, 1300000092.002267/2023-14</t>
    </r>
  </si>
  <si>
    <r>
      <rPr>
        <sz val="9"/>
        <color rgb="FF000000"/>
        <rFont val="Calibri"/>
      </rPr>
      <t xml:space="preserve">prestação de serviço de </t>
    </r>
    <r>
      <rPr>
        <b/>
        <sz val="9"/>
        <color rgb="FF000000"/>
        <rFont val="Calibri"/>
      </rPr>
      <t>Manutenção Preventiva e Corretiva no sistema digital de circuito fechado de TV</t>
    </r>
    <r>
      <rPr>
        <sz val="9"/>
        <color rgb="FF000000"/>
        <rFont val="Calibri"/>
      </rPr>
      <t xml:space="preserve"> (CFTV), para as 13 câmeras e 01 DVR, para atender às necessidades da Secretaria de Políticas de Prevenção à Violência e às Drogas - SPVD.
</t>
    </r>
    <r>
      <rPr>
        <b/>
        <sz val="9"/>
        <color rgb="FF000000"/>
        <rFont val="Calibri"/>
      </rPr>
      <t>prédio Carlos Chagas/CJ</t>
    </r>
  </si>
  <si>
    <r>
      <rPr>
        <b/>
        <sz val="9"/>
        <color rgb="FF000000"/>
        <rFont val="Calibri"/>
      </rPr>
      <t xml:space="preserve">CT: </t>
    </r>
    <r>
      <rPr>
        <sz val="9"/>
        <color rgb="FF000000"/>
        <rFont val="Calibri"/>
      </rPr>
      <t xml:space="preserve">R$ 5.158,80, 12 meses, 19/08/2022 a 17/08/2023, 1300008210.000127/2022-49
</t>
    </r>
    <r>
      <rPr>
        <b/>
        <sz val="9"/>
        <color rgb="FF000000"/>
        <rFont val="Calibri"/>
      </rPr>
      <t xml:space="preserve">1º TA: </t>
    </r>
    <r>
      <rPr>
        <sz val="9"/>
        <color rgb="FF000000"/>
        <rFont val="Calibri"/>
      </rPr>
      <t>prorrogação vigência 12 meses, 12/08/2023 a 11/08/2024, R$ 5.158,80, rerratificação, 1300000029.003527/2023-32</t>
    </r>
  </si>
  <si>
    <r>
      <rPr>
        <sz val="9"/>
        <color rgb="FF000000"/>
        <rFont val="Calibri"/>
      </rPr>
      <t xml:space="preserve">prestação de serviços Vigilância Armada
</t>
    </r>
    <r>
      <rPr>
        <b/>
        <sz val="9"/>
        <color rgb="FF000000"/>
        <rFont val="Calibri"/>
      </rPr>
      <t xml:space="preserve">(02 postos 24h)
</t>
    </r>
    <r>
      <rPr>
        <b/>
        <sz val="9"/>
        <color rgb="FFFF0000"/>
        <rFont val="Calibri"/>
      </rPr>
      <t>1 sede e 1 Carlos Chaga/CJ</t>
    </r>
  </si>
  <si>
    <r>
      <rPr>
        <b/>
        <sz val="9"/>
        <color rgb="FF000000"/>
        <rFont val="Calibri"/>
      </rPr>
      <t>CT:</t>
    </r>
    <r>
      <rPr>
        <sz val="9"/>
        <color rgb="FF000000"/>
        <rFont val="Calibri"/>
      </rPr>
      <t>R$ 438.877,44, vigência 12 meses, 15/08/2023 até 14/08/2023</t>
    </r>
  </si>
  <si>
    <t>Ct (doc. 44658751)</t>
  </si>
  <si>
    <r>
      <rPr>
        <sz val="9"/>
        <color rgb="FF000000"/>
        <rFont val="Calibri"/>
      </rPr>
      <t xml:space="preserve">Contratação de empresa para prestação de serviços especializados de impressão departamental centralizada, incluindo: </t>
    </r>
    <r>
      <rPr>
        <b/>
        <sz val="9"/>
        <color rgb="FF000000"/>
        <rFont val="Calibri"/>
      </rPr>
      <t>locação de equipamentos (impressoras e multifuncionais)</t>
    </r>
    <r>
      <rPr>
        <sz val="9"/>
        <color rgb="FF000000"/>
        <rFont val="Calibri"/>
      </rPr>
      <t>; reposição de suprimentos (exceto papel); disponibilização de sistemas para gestão informatizada da solução; bem como manutenção, com substituição de peças e suporte técnico para atender às necessidades dos órgãos e entidades da Administração Pública Estadual, em conformidade com as condições estabelecidas no Termo de Referência
(</t>
    </r>
    <r>
      <rPr>
        <b/>
        <sz val="9"/>
        <color rgb="FF000000"/>
        <rFont val="Calibri"/>
      </rPr>
      <t>18)</t>
    </r>
  </si>
  <si>
    <r>
      <rPr>
        <b/>
        <sz val="9"/>
        <color rgb="FF000000"/>
        <rFont val="Calibri"/>
      </rPr>
      <t xml:space="preserve">CT: </t>
    </r>
    <r>
      <rPr>
        <sz val="9"/>
        <color rgb="FF000000"/>
        <rFont val="Calibri"/>
      </rPr>
      <t xml:space="preserve">R$ 45.324,00, 12 meses, 15/08/2019 a 14/08/2020;
</t>
    </r>
    <r>
      <rPr>
        <b/>
        <sz val="9"/>
        <color rgb="FF000000"/>
        <rFont val="Calibri"/>
      </rPr>
      <t>1º TA</t>
    </r>
    <r>
      <rPr>
        <sz val="9"/>
        <color rgb="FF000000"/>
        <rFont val="Calibri"/>
      </rPr>
      <t xml:space="preserve">: prorrogação vigência 12 meses, 16/08/2020 a 15/08/2021, 1300008210.000133/2020-34;
</t>
    </r>
    <r>
      <rPr>
        <b/>
        <sz val="9"/>
        <color rgb="FF000000"/>
        <rFont val="Calibri"/>
      </rPr>
      <t xml:space="preserve">2º TA: </t>
    </r>
    <r>
      <rPr>
        <sz val="9"/>
        <color rgb="FF000000"/>
        <rFont val="Calibri"/>
      </rPr>
      <t xml:space="preserve">prorrogação vigência 12 meses 16/08/2021 a 15/08/2022, supressão 18,32% e reajuste, R$ 39.211,16, 1300008210.000146/2021-94
</t>
    </r>
    <r>
      <rPr>
        <b/>
        <sz val="9"/>
        <color rgb="FF000000"/>
        <rFont val="Calibri"/>
      </rPr>
      <t>3º TA:</t>
    </r>
    <r>
      <rPr>
        <sz val="9"/>
        <color rgb="FF000000"/>
        <rFont val="Calibri"/>
      </rPr>
      <t xml:space="preserve"> prorrogação vigência 12 meses 16/08/2022 a 15/08/2023, e reajuste, e R$ 42.442,45, 1300008210.000142/2022-97
</t>
    </r>
    <r>
      <rPr>
        <b/>
        <sz val="9"/>
        <color rgb="FF000000"/>
        <rFont val="Calibri"/>
      </rPr>
      <t>4º TA:</t>
    </r>
    <r>
      <rPr>
        <sz val="9"/>
        <color rgb="FF000000"/>
        <rFont val="Calibri"/>
      </rPr>
      <t xml:space="preserve"> Retificação da Cláusula Terceira 3º Termo Aditivo e o acréscimo de 22,2944%, e R$ 53.256,25, 1300008210.000267/2021-36;
</t>
    </r>
    <r>
      <rPr>
        <b/>
        <sz val="9"/>
        <color rgb="FF000000"/>
        <rFont val="Calibri"/>
      </rPr>
      <t>5º TA:</t>
    </r>
    <r>
      <rPr>
        <sz val="9"/>
        <color rgb="FF000000"/>
        <rFont val="Calibri"/>
      </rPr>
      <t xml:space="preserve"> prorrogação vigência 12 meses 16/08/2023 a 15/08/2024, 1300000163.000190/2023-67</t>
    </r>
  </si>
  <si>
    <t>GETIN quest. valor 5º TA</t>
  </si>
  <si>
    <r>
      <rPr>
        <sz val="9"/>
        <color rgb="FF000000"/>
        <rFont val="Calibri"/>
      </rPr>
      <t xml:space="preserve">Manutenção preventiva e corretiva em 165 (cento e sessenta e cinco), aparelhos de ar condicionados do tipo janela e split, de diversas marcas e modelos, com reposição de peças novas e originais e inspeção por técnicos especializados, sem ônus adicional para a contratante, nos diversos ar condicionados da Secretária de Desenvolvimento Social, Criança e Juventude - SDSCJ
</t>
    </r>
    <r>
      <rPr>
        <b/>
        <sz val="9"/>
        <color rgb="FFFF0000"/>
        <rFont val="Calibri"/>
      </rPr>
      <t>sede, palmira e casa de acolhimento</t>
    </r>
  </si>
  <si>
    <r>
      <rPr>
        <b/>
        <sz val="9"/>
        <color rgb="FF000000"/>
        <rFont val="Calibri"/>
      </rPr>
      <t>CT:</t>
    </r>
    <r>
      <rPr>
        <sz val="9"/>
        <color rgb="FF000000"/>
        <rFont val="Calibri"/>
      </rPr>
      <t xml:space="preserve"> R$ 92.979,96, 12 meses, 18/08/2020 a 17/08/2021, 1300000029.000390/2019-88
</t>
    </r>
    <r>
      <rPr>
        <b/>
        <sz val="9"/>
        <color rgb="FF000000"/>
        <rFont val="Calibri"/>
      </rPr>
      <t>1º TA:</t>
    </r>
    <r>
      <rPr>
        <sz val="9"/>
        <color rgb="FF000000"/>
        <rFont val="Calibri"/>
      </rPr>
      <t xml:space="preserve"> prorrogação vigência 12 meses, 18/08/2021 a 17/08/2022, 1300000031.000850/2021-43;
</t>
    </r>
    <r>
      <rPr>
        <b/>
        <sz val="9"/>
        <color rgb="FF000000"/>
        <rFont val="Calibri"/>
      </rPr>
      <t>2º TA:</t>
    </r>
    <r>
      <rPr>
        <sz val="9"/>
        <color rgb="FF000000"/>
        <rFont val="Calibri"/>
      </rPr>
      <t xml:space="preserve"> prorrogação vigência 12 meses, 18/08/2022 a 17/08/2023,  1300000031.002384/2022-11;
</t>
    </r>
    <r>
      <rPr>
        <b/>
        <sz val="9"/>
        <color rgb="FF000000"/>
        <rFont val="Calibri"/>
      </rPr>
      <t>3º TA:</t>
    </r>
    <r>
      <rPr>
        <sz val="9"/>
        <color rgb="FF000000"/>
        <rFont val="Calibri"/>
      </rPr>
      <t xml:space="preserve"> prorrogação vigência 12 meses, 18/08/2023 a 17/08/2024, 1300000163.000180/2023-21;
</t>
    </r>
    <r>
      <rPr>
        <b/>
        <sz val="9"/>
        <color rgb="FF000000"/>
        <rFont val="Calibri"/>
      </rPr>
      <t xml:space="preserve">Termo de Rerratificação ao 3º TA: </t>
    </r>
    <r>
      <rPr>
        <sz val="9"/>
        <color rgb="FF000000"/>
        <rFont val="Calibri"/>
      </rPr>
      <t>valor total de R$ 92.979,96</t>
    </r>
  </si>
  <si>
    <t>Ct (doc. 46859132)
1º TA (doc. 46859235)
2º TA (doc. 46859310)
3º TA (doc. 46859389)</t>
  </si>
  <si>
    <t>1300000044.002447/2023-71 empenhar p/ 2024</t>
  </si>
  <si>
    <r>
      <rPr>
        <b/>
        <sz val="9"/>
        <color rgb="FF000000"/>
        <rFont val="Calibri"/>
      </rPr>
      <t>CT:</t>
    </r>
    <r>
      <rPr>
        <sz val="9"/>
        <color rgb="FF000000"/>
        <rFont val="Calibri"/>
      </rPr>
      <t xml:space="preserve"> R$ 137.103,60, 12 meses, 19/08/2022 a 18/08/2022, 1300008210.000223/2022-97
</t>
    </r>
    <r>
      <rPr>
        <b/>
        <sz val="9"/>
        <color rgb="FF000000"/>
        <rFont val="Calibri"/>
      </rPr>
      <t>1º TA:</t>
    </r>
    <r>
      <rPr>
        <sz val="9"/>
        <color rgb="FF000000"/>
        <rFont val="Calibri"/>
      </rPr>
      <t xml:space="preserve"> Reajuste, R$ 161.283,12, 1300008210.000351/2022-31
</t>
    </r>
    <r>
      <rPr>
        <b/>
        <sz val="9"/>
        <color rgb="FF000000"/>
        <rFont val="Calibri"/>
      </rPr>
      <t>Apostilamento:</t>
    </r>
    <r>
      <rPr>
        <sz val="9"/>
        <color rgb="FF000000"/>
        <rFont val="Calibri"/>
      </rPr>
      <t xml:space="preserve"> alteração denominação, 1300000044.000457/2023-72
</t>
    </r>
    <r>
      <rPr>
        <b/>
        <sz val="9"/>
        <color rgb="FF000000"/>
        <rFont val="Calibri"/>
      </rPr>
      <t xml:space="preserve">2º TA </t>
    </r>
    <r>
      <rPr>
        <sz val="9"/>
        <color rgb="FF000000"/>
        <rFont val="Calibri"/>
      </rPr>
      <t xml:space="preserve">Prorrogação vigência 12 meses, 19/08/2023 a 18/08/2024, R$ 161.283,12, 1300000163.000191/2023-10
</t>
    </r>
    <r>
      <rPr>
        <b/>
        <sz val="9"/>
        <color rgb="FF000000"/>
        <rFont val="Calibri"/>
      </rPr>
      <t xml:space="preserve">Reajuste: </t>
    </r>
    <r>
      <rPr>
        <sz val="9"/>
        <color rgb="FF000000"/>
        <rFont val="Calibri"/>
      </rPr>
      <t>CCT 2023,</t>
    </r>
    <r>
      <rPr>
        <b/>
        <sz val="9"/>
        <color rgb="FF000000"/>
        <rFont val="Calibri"/>
      </rPr>
      <t xml:space="preserve"> </t>
    </r>
    <r>
      <rPr>
        <sz val="9"/>
        <color rgb="FF000000"/>
        <rFont val="Calibri"/>
      </rPr>
      <t>R$ 173.084,28, 1300000044.002447/2023-71</t>
    </r>
  </si>
  <si>
    <t>Ct (doc. 46903429)
1º TA (doc. 46903671)
2º TA (doc. 45652228)</t>
  </si>
  <si>
    <r>
      <rPr>
        <b/>
        <sz val="9"/>
        <color rgb="FF000000"/>
        <rFont val="Calibri"/>
      </rPr>
      <t>Convênio para pesquisa</t>
    </r>
    <r>
      <rPr>
        <sz val="9"/>
        <color rgb="FF000000"/>
        <rFont val="Calibri"/>
      </rPr>
      <t xml:space="preserve"> PD&amp;I tem por objeto a cooperação técnica e científica entre os CONVENENTES para desenvolver e implementar ações de uma Residência Tecnológica na execução de atividades de pesquisa, desenvolvimento e inovação na área da Primeira Infância na ambiência da SDSCJPVD</t>
    </r>
  </si>
  <si>
    <t>Convênio Coop. Financeira</t>
  </si>
  <si>
    <r>
      <rPr>
        <b/>
        <sz val="9"/>
        <color rgb="FF000000"/>
        <rFont val="Calibri"/>
      </rPr>
      <t>CCT</t>
    </r>
    <r>
      <rPr>
        <sz val="9"/>
        <color rgb="FF000000"/>
        <rFont val="Calibri"/>
      </rPr>
      <t>: R$ 120.000,00, 12 meses de 17/07/2023 a 16/07/2024, Parecer
CT/CV nº 0233/2023 - AP/CR</t>
    </r>
  </si>
  <si>
    <r>
      <rPr>
        <b/>
        <sz val="9"/>
        <color rgb="FF000000"/>
        <rFont val="Calibri"/>
      </rPr>
      <t xml:space="preserve">CCT: </t>
    </r>
    <r>
      <rPr>
        <sz val="9"/>
        <color rgb="FF000000"/>
        <rFont val="Calibri"/>
      </rPr>
      <t>R$60.000,00, 12 meses de 17/07/2023 a 16/07/2024, Parecer 
CT/CV nº 0233/2023 - AP/CR</t>
    </r>
  </si>
  <si>
    <r>
      <rPr>
        <b/>
        <sz val="9"/>
        <color rgb="FF000000"/>
        <rFont val="Calibri"/>
      </rPr>
      <t>CCT</t>
    </r>
    <r>
      <rPr>
        <sz val="9"/>
        <color rgb="FF000000"/>
        <rFont val="Calibri"/>
      </rPr>
      <t>: R$72.000,00, 12 meses de 31/08/2023 a 30/08/2024, 
Parecer CT/CV nº 0331/2023 - AP/CR</t>
    </r>
  </si>
  <si>
    <t>art. 57, II
(49 meses)</t>
  </si>
  <si>
    <r>
      <rPr>
        <sz val="9"/>
        <color rgb="FF000000"/>
        <rFont val="Calibri"/>
      </rPr>
      <t xml:space="preserve">Abastecimento de 6.810 veículos/ equipamentos do Gov. Estado, envolvendo a implantação e operação de um sistema informatizado, via internet, através da tecnologia de cartão eletrônico
</t>
    </r>
    <r>
      <rPr>
        <b/>
        <sz val="9"/>
        <color rgb="FFFF0000"/>
        <rFont val="Calibri"/>
      </rPr>
      <t>dividir</t>
    </r>
  </si>
  <si>
    <t>UG: 130101
UG: 600101 FEAS</t>
  </si>
  <si>
    <r>
      <rPr>
        <b/>
        <sz val="9"/>
        <color rgb="FF000000"/>
        <rFont val="Calibri"/>
      </rPr>
      <t xml:space="preserve">Ct: </t>
    </r>
    <r>
      <rPr>
        <sz val="9"/>
        <color rgb="FF000000"/>
        <rFont val="Calibri"/>
      </rPr>
      <t xml:space="preserve">R$ 669.924,00 , 12 meses,  22/09/2020 a 21/09/2021, SEI 003.2020.044.SDSCJ.001
</t>
    </r>
    <r>
      <rPr>
        <b/>
        <sz val="9"/>
        <color rgb="FF000000"/>
        <rFont val="Calibri"/>
      </rPr>
      <t>1º TA:</t>
    </r>
    <r>
      <rPr>
        <sz val="9"/>
        <color rgb="FF000000"/>
        <rFont val="Calibri"/>
      </rPr>
      <t xml:space="preserve"> prorrogação vigência , 12 meses , 22/09/2021 a 21/09/2022
</t>
    </r>
    <r>
      <rPr>
        <b/>
        <sz val="9"/>
        <color rgb="FF000000"/>
        <rFont val="Calibri"/>
      </rPr>
      <t>2º TA:</t>
    </r>
    <r>
      <rPr>
        <sz val="9"/>
        <color rgb="FF000000"/>
        <rFont val="Calibri"/>
      </rPr>
      <t xml:space="preserve"> acréscimo de serviços
</t>
    </r>
    <r>
      <rPr>
        <b/>
        <sz val="9"/>
        <color rgb="FF000000"/>
        <rFont val="Calibri"/>
      </rPr>
      <t>3º TA:</t>
    </r>
    <r>
      <rPr>
        <sz val="9"/>
        <color rgb="FF000000"/>
        <rFont val="Calibri"/>
      </rPr>
      <t xml:space="preserve"> acréscimo de serviços
</t>
    </r>
    <r>
      <rPr>
        <b/>
        <sz val="9"/>
        <color rgb="FF000000"/>
        <rFont val="Calibri"/>
      </rPr>
      <t>4º TA:</t>
    </r>
    <r>
      <rPr>
        <sz val="9"/>
        <color rgb="FF000000"/>
        <rFont val="Calibri"/>
      </rPr>
      <t xml:space="preserve"> prorrogação vigência, 12 meses, 22/09/2022 a 21/09/2023
</t>
    </r>
    <r>
      <rPr>
        <b/>
        <sz val="9"/>
        <color rgb="FF000000"/>
        <rFont val="Calibri"/>
      </rPr>
      <t xml:space="preserve">5º TA: </t>
    </r>
    <r>
      <rPr>
        <sz val="9"/>
        <color rgb="FF000000"/>
        <rFont val="Calibri"/>
      </rPr>
      <t xml:space="preserve">prorrogação vigência, 12 meses, 22/09/2023 a 21/09/2024, acréscimo serviços da SPVD, R$ R$ 2.243.027,70
</t>
    </r>
    <r>
      <rPr>
        <b/>
        <sz val="9"/>
        <color rgb="FF000000"/>
        <rFont val="Calibri"/>
      </rPr>
      <t xml:space="preserve">Apostilamento: </t>
    </r>
    <r>
      <rPr>
        <sz val="9"/>
        <color rgb="FF000000"/>
        <rFont val="Calibri"/>
      </rPr>
      <t>emepnho 2023 (doc. 44992180)</t>
    </r>
  </si>
  <si>
    <t>pendente/SAD</t>
  </si>
  <si>
    <r>
      <rPr>
        <b/>
        <sz val="9"/>
        <color rgb="FF000000"/>
        <rFont val="Calibri"/>
      </rPr>
      <t>Ct:</t>
    </r>
    <r>
      <rPr>
        <sz val="9"/>
        <color rgb="FF000000"/>
        <rFont val="Calibri"/>
      </rPr>
      <t xml:space="preserve"> R$ 4.120,00, 12 meses 22/09/2023 a 21/09/2024</t>
    </r>
  </si>
  <si>
    <t>Ct (doc. 44663861)</t>
  </si>
  <si>
    <r>
      <rPr>
        <b/>
        <sz val="9"/>
        <color rgb="FF000000"/>
        <rFont val="Calibri"/>
      </rPr>
      <t>Ct:</t>
    </r>
    <r>
      <rPr>
        <sz val="9"/>
        <color rgb="FF000000"/>
        <rFont val="Calibri"/>
      </rPr>
      <t xml:space="preserve"> R$ 37.641,00, 12 meses 22/09/2023 a 21/09/2024</t>
    </r>
  </si>
  <si>
    <t>Ct (doc. 44665449)</t>
  </si>
  <si>
    <r>
      <rPr>
        <b/>
        <sz val="9"/>
        <color rgb="FF000000"/>
        <rFont val="Calibri"/>
      </rPr>
      <t xml:space="preserve">Ct: </t>
    </r>
    <r>
      <rPr>
        <sz val="9"/>
        <color rgb="FF000000"/>
        <rFont val="Calibri"/>
      </rPr>
      <t xml:space="preserve">R$ 120.000,00, 12 meses, 28/09/2023 a 27/09/2024
</t>
    </r>
    <r>
      <rPr>
        <b/>
        <sz val="9"/>
        <color rgb="FF000000"/>
        <rFont val="Calibri"/>
      </rPr>
      <t xml:space="preserve">Apostilamento: </t>
    </r>
    <r>
      <rPr>
        <sz val="9"/>
        <color rgb="FF000000"/>
        <rFont val="Calibri"/>
      </rPr>
      <t>gestor (doc. 41818038)</t>
    </r>
  </si>
  <si>
    <t>Ct (doc. 44664574)</t>
  </si>
  <si>
    <r>
      <rPr>
        <b/>
        <sz val="9"/>
        <color rgb="FF000000"/>
        <rFont val="Calibri"/>
      </rPr>
      <t xml:space="preserve">Ct: </t>
    </r>
    <r>
      <rPr>
        <sz val="9"/>
        <color rgb="FF000000"/>
        <rFont val="Calibri"/>
      </rPr>
      <t>R$ 320.000,00, 12 meses, 29/09/2023 a 28/09/2024</t>
    </r>
  </si>
  <si>
    <t>Ct (doc. 44659828)</t>
  </si>
  <si>
    <t>art, 57, II
(24 meses)</t>
  </si>
  <si>
    <r>
      <rPr>
        <sz val="9"/>
        <color rgb="FF000000"/>
        <rFont val="Calibri"/>
      </rPr>
      <t xml:space="preserve">contratação de produtos e serviços por meio de Pacote de Serviços dos CORREIOS mediante adesão ao Termo de Condições Comerciais e Anexos, quando contratados serviços específicos, que permite a compra de produtos e utilização dos diversos serviços dos CORREIOS por meio dos canais de atendimento disponibilizados
</t>
    </r>
    <r>
      <rPr>
        <b/>
        <sz val="9"/>
        <color rgb="FFFF0000"/>
        <rFont val="Calibri"/>
      </rPr>
      <t>SEPES/DH e sede</t>
    </r>
  </si>
  <si>
    <r>
      <rPr>
        <b/>
        <sz val="9"/>
        <color rgb="FF000000"/>
        <rFont val="Calibri"/>
      </rPr>
      <t xml:space="preserve">Ct: </t>
    </r>
    <r>
      <rPr>
        <sz val="9"/>
        <color rgb="FF000000"/>
        <rFont val="Calibri"/>
      </rPr>
      <t xml:space="preserve">R$ 78.730,00 , 12 meses,  29/09/2022 a 28/09/2023, 
1300000138.000093/2022-09
</t>
    </r>
    <r>
      <rPr>
        <b/>
        <sz val="9"/>
        <color rgb="FF000000"/>
        <rFont val="Calibri"/>
      </rPr>
      <t xml:space="preserve">1º TA: </t>
    </r>
    <r>
      <rPr>
        <sz val="9"/>
        <color rgb="FF000000"/>
        <rFont val="Calibri"/>
      </rPr>
      <t xml:space="preserve">R$ 78.730,00, 12 meses,  29/09/2023 a 28/09/2024, 
1300000163.000194/2023-45.
</t>
    </r>
    <r>
      <rPr>
        <b/>
        <sz val="9"/>
        <color rgb="FF000000"/>
        <rFont val="Calibri"/>
      </rPr>
      <t>Apostilamento:</t>
    </r>
    <r>
      <rPr>
        <sz val="9"/>
        <color rgb="FF000000"/>
        <rFont val="Calibri"/>
      </rPr>
      <t xml:space="preserve"> empenho (doc. 41803842)</t>
    </r>
  </si>
  <si>
    <t>Ct (doc. 45647555)</t>
  </si>
  <si>
    <t xml:space="preserve">*Processo nº 53183.010478/2020-65 (SEI dos Correios, 2º TA)
*Ct:R$ 78.730,00 ,12 meses,  05/10/2021 a 04/10/2022, 
1300000029.002600/2021-97 </t>
  </si>
  <si>
    <r>
      <rPr>
        <sz val="9"/>
        <color rgb="FF000000"/>
        <rFont val="Calibri"/>
      </rPr>
      <t xml:space="preserve">Locação de um imóvel urbano, situado na Avenida Amazonas, nº 168, Bairro Universitário, Caruaru-PE.
Governo Presente Caruaru
</t>
    </r>
    <r>
      <rPr>
        <b/>
        <sz val="9"/>
        <color rgb="FF000000"/>
        <rFont val="Calibri"/>
      </rPr>
      <t>SEAPREV</t>
    </r>
  </si>
  <si>
    <r>
      <rPr>
        <b/>
        <sz val="9"/>
        <color rgb="FF000000"/>
        <rFont val="Calibri"/>
      </rPr>
      <t>CT:</t>
    </r>
    <r>
      <rPr>
        <sz val="9"/>
        <color rgb="FF000000"/>
        <rFont val="Calibri"/>
      </rPr>
      <t xml:space="preserve">R$ 21.600,00, 12 meses ,01/10/2019 a 30/09/2020
</t>
    </r>
    <r>
      <rPr>
        <b/>
        <sz val="9"/>
        <color rgb="FF000000"/>
        <rFont val="Calibri"/>
      </rPr>
      <t>1º TA:</t>
    </r>
    <r>
      <rPr>
        <sz val="9"/>
        <color rgb="FF000000"/>
        <rFont val="Calibri"/>
      </rPr>
      <t xml:space="preserve"> prorrogação vigência 01/10/2020 A 30/09/2021, e supressão 10%, R$ 19.440,00, 1300008208.000110/2020-79;
</t>
    </r>
    <r>
      <rPr>
        <b/>
        <sz val="9"/>
        <color rgb="FF000000"/>
        <rFont val="Calibri"/>
      </rPr>
      <t>2º TA:</t>
    </r>
    <r>
      <rPr>
        <sz val="9"/>
        <color rgb="FF000000"/>
        <rFont val="Calibri"/>
      </rPr>
      <t xml:space="preserve"> prorrogação vigência 01/10/2021 a 30/09/2022, 1300008202.000097/2021-99;
</t>
    </r>
    <r>
      <rPr>
        <b/>
        <sz val="9"/>
        <color rgb="FF000000"/>
        <rFont val="Calibri"/>
      </rPr>
      <t xml:space="preserve">3º TA: </t>
    </r>
    <r>
      <rPr>
        <sz val="9"/>
        <color rgb="FF000000"/>
        <rFont val="Calibri"/>
      </rPr>
      <t xml:space="preserve">prorrogação vigência 01/10/2022 a 30/09/2023, R$ 20.160,00, 1300008208.000046/2022-98
</t>
    </r>
    <r>
      <rPr>
        <b/>
        <sz val="9"/>
        <color rgb="FF000000"/>
        <rFont val="Calibri"/>
      </rPr>
      <t>4º TA:</t>
    </r>
    <r>
      <rPr>
        <sz val="9"/>
        <color rgb="FF000000"/>
        <rFont val="Calibri"/>
      </rPr>
      <t xml:space="preserve"> prorrogação vigência 01/10/2023 a 30/09/2024, R$ 22.653,00</t>
    </r>
  </si>
  <si>
    <t>1300000029.006342/2023-80</t>
  </si>
  <si>
    <r>
      <rPr>
        <sz val="9"/>
        <color rgb="FF000000"/>
        <rFont val="Calibri"/>
      </rPr>
      <t xml:space="preserve">prestação de serviços de copeiragem
</t>
    </r>
    <r>
      <rPr>
        <b/>
        <sz val="9"/>
        <color rgb="FF000000"/>
        <rFont val="Calibri"/>
      </rPr>
      <t>5 postos</t>
    </r>
    <r>
      <rPr>
        <sz val="9"/>
        <color rgb="FF000000"/>
        <rFont val="Calibri"/>
      </rPr>
      <t xml:space="preserve">
</t>
    </r>
    <r>
      <rPr>
        <b/>
        <sz val="9"/>
        <color rgb="FFFF0000"/>
        <rFont val="Calibri"/>
      </rPr>
      <t>2 sede, 2 palmira e 1 C Chagas</t>
    </r>
  </si>
  <si>
    <r>
      <rPr>
        <b/>
        <sz val="9"/>
        <color rgb="FF000000"/>
        <rFont val="Calibri"/>
      </rPr>
      <t xml:space="preserve">CT: </t>
    </r>
    <r>
      <rPr>
        <sz val="9"/>
        <color rgb="FF000000"/>
        <rFont val="Calibri"/>
      </rPr>
      <t xml:space="preserve">R$ 156.893,40, 12 meses, 06/10/2023 a 06/10/2024
</t>
    </r>
    <r>
      <rPr>
        <b/>
        <sz val="9"/>
        <color rgb="FF000000"/>
        <rFont val="Calibri"/>
      </rPr>
      <t xml:space="preserve">Apostilamento: </t>
    </r>
    <r>
      <rPr>
        <sz val="9"/>
        <color rgb="FF000000"/>
        <rFont val="Calibri"/>
      </rPr>
      <t xml:space="preserve">gestor (doc. 42558594)
</t>
    </r>
    <r>
      <rPr>
        <b/>
        <sz val="9"/>
        <color rgb="FF000000"/>
        <rFont val="Calibri"/>
      </rPr>
      <t xml:space="preserve">Reajuste: </t>
    </r>
    <r>
      <rPr>
        <sz val="9"/>
        <color rgb="FF000000"/>
        <rFont val="Calibri"/>
      </rPr>
      <t>CCT 2023, 1300000029.006342/2023-80</t>
    </r>
  </si>
  <si>
    <t>Ct (doc. 44659682)</t>
  </si>
  <si>
    <r>
      <rPr>
        <sz val="9"/>
        <color rgb="FF000000"/>
        <rFont val="Calibri"/>
      </rPr>
      <t xml:space="preserve">prestação de serviços de Controle, Operação e Fiscalização de Portarias
</t>
    </r>
    <r>
      <rPr>
        <b/>
        <sz val="9"/>
        <color rgb="FF000000"/>
        <rFont val="Calibri"/>
      </rPr>
      <t xml:space="preserve">(9 postos 44h)
</t>
    </r>
    <r>
      <rPr>
        <b/>
        <sz val="9"/>
        <color rgb="FFFF0000"/>
        <rFont val="Calibri"/>
      </rPr>
      <t>2 sede, 3 CJ, 4 vagos</t>
    </r>
  </si>
  <si>
    <r>
      <rPr>
        <b/>
        <sz val="9"/>
        <color rgb="FF000000"/>
        <rFont val="Calibri"/>
      </rPr>
      <t xml:space="preserve">CT: </t>
    </r>
    <r>
      <rPr>
        <sz val="9"/>
        <color rgb="FF000000"/>
        <rFont val="Calibri"/>
      </rPr>
      <t>R$ 311.594,88, 12 meses, 11/10/2023 a 10/12/2024, 1300000029.005018/2023-44</t>
    </r>
  </si>
  <si>
    <t>Ct (doc. 44659538)</t>
  </si>
  <si>
    <r>
      <rPr>
        <sz val="9"/>
        <color rgb="FF000000"/>
        <rFont val="Calibri"/>
      </rPr>
      <t xml:space="preserve">prestação de serviços de Controle, Operação e Fiscalização de recepção
</t>
    </r>
    <r>
      <rPr>
        <b/>
        <sz val="9"/>
        <color rgb="FF000000"/>
        <rFont val="Calibri"/>
      </rPr>
      <t xml:space="preserve">(6 postos 44h)
</t>
    </r>
    <r>
      <rPr>
        <b/>
        <sz val="9"/>
        <color rgb="FFFF0000"/>
        <rFont val="Calibri"/>
      </rPr>
      <t>3 sede, 1 conselho idosos, e 2 CJ</t>
    </r>
  </si>
  <si>
    <r>
      <rPr>
        <b/>
        <sz val="9"/>
        <color rgb="FF000000"/>
        <rFont val="Calibri"/>
      </rPr>
      <t xml:space="preserve">CT: </t>
    </r>
    <r>
      <rPr>
        <sz val="9"/>
        <color rgb="FF000000"/>
        <rFont val="Calibri"/>
      </rPr>
      <t>R$ 207.353,52, 12 meses, 11/10/2023 a 10/12/2024, 1300000029.005033/2023-92</t>
    </r>
  </si>
  <si>
    <t>Ct (doc. 44659436)</t>
  </si>
  <si>
    <t>1300000044.002459/2023-04</t>
  </si>
  <si>
    <r>
      <rPr>
        <sz val="9"/>
        <color rgb="FF000000"/>
        <rFont val="Calibri"/>
      </rPr>
      <t xml:space="preserve">art. 57, II
(60 meses)
</t>
    </r>
    <r>
      <rPr>
        <sz val="9"/>
        <color rgb="FFFF0000"/>
        <rFont val="Calibri"/>
      </rPr>
      <t>não mais</t>
    </r>
  </si>
  <si>
    <r>
      <rPr>
        <b/>
        <sz val="9"/>
        <color rgb="FF000000"/>
        <rFont val="Calibri"/>
      </rPr>
      <t>Ct:</t>
    </r>
    <r>
      <rPr>
        <sz val="9"/>
        <color rgb="FF000000"/>
        <rFont val="Calibri"/>
      </rPr>
      <t xml:space="preserve"> R$ 200.999,64 , 12 meses ,18/10/2019 a 17/10/2020 </t>
    </r>
    <r>
      <rPr>
        <sz val="9"/>
        <color rgb="FFFF0000"/>
        <rFont val="Calibri"/>
      </rPr>
      <t>(confirmar assinatura)</t>
    </r>
    <r>
      <rPr>
        <sz val="9"/>
        <color rgb="FF000000"/>
        <rFont val="Calibri"/>
      </rPr>
      <t xml:space="preserve">
</t>
    </r>
    <r>
      <rPr>
        <b/>
        <sz val="9"/>
        <color rgb="FF000000"/>
        <rFont val="Calibri"/>
      </rPr>
      <t>1º TA:</t>
    </r>
    <r>
      <rPr>
        <sz val="9"/>
        <color rgb="FF000000"/>
        <rFont val="Calibri"/>
      </rPr>
      <t xml:space="preserve"> redução jornada 50%, vigência 90 dias, R$ 9.643,18 mensal
</t>
    </r>
    <r>
      <rPr>
        <b/>
        <sz val="9"/>
        <color rgb="FF000000"/>
        <rFont val="Calibri"/>
      </rPr>
      <t>2º TA:</t>
    </r>
    <r>
      <rPr>
        <sz val="9"/>
        <color rgb="FF000000"/>
        <rFont val="Calibri"/>
      </rPr>
      <t xml:space="preserve"> prorrogação vigência , 12 meses, 18/10/2020 a 17/10/2021
</t>
    </r>
    <r>
      <rPr>
        <b/>
        <sz val="9"/>
        <color rgb="FF000000"/>
        <rFont val="Calibri"/>
      </rPr>
      <t>3º TA:</t>
    </r>
    <r>
      <rPr>
        <sz val="9"/>
        <color rgb="FF000000"/>
        <rFont val="Calibri"/>
      </rPr>
      <t xml:space="preserve"> prorrogação vigência ,12 meses , 18/10/2021 a 17/10/2022, 1300000044.002197/2021-16
</t>
    </r>
    <r>
      <rPr>
        <b/>
        <sz val="9"/>
        <color rgb="FF000000"/>
        <rFont val="Calibri"/>
      </rPr>
      <t>4º TA:</t>
    </r>
    <r>
      <rPr>
        <sz val="9"/>
        <color rgb="FF000000"/>
        <rFont val="Calibri"/>
      </rPr>
      <t xml:space="preserve"> reajuste CCT 2021, 1300000044.002197/2021-16                                                                                    
</t>
    </r>
    <r>
      <rPr>
        <b/>
        <sz val="9"/>
        <color rgb="FF000000"/>
        <rFont val="Calibri"/>
      </rPr>
      <t>5º T.A:</t>
    </r>
    <r>
      <rPr>
        <sz val="9"/>
        <color rgb="FF000000"/>
        <rFont val="Calibri"/>
      </rPr>
      <t xml:space="preserve"> prorrogação prazo de vigência , 12 meses , 18/10/2022 a 17/10/2023, 1300000044.002099/2022-51 </t>
    </r>
    <r>
      <rPr>
        <sz val="9"/>
        <color rgb="FFFF0000"/>
        <rFont val="Calibri"/>
      </rPr>
      <t xml:space="preserve">(falta valor TA)
</t>
    </r>
    <r>
      <rPr>
        <b/>
        <sz val="9"/>
        <color rgb="FF000000"/>
        <rFont val="Calibri"/>
      </rPr>
      <t>6º TA:</t>
    </r>
    <r>
      <rPr>
        <sz val="9"/>
        <color rgb="FF000000"/>
        <rFont val="Calibri"/>
      </rPr>
      <t xml:space="preserve"> prorrogação prazo de vigência , 12 meses , 18/10/2023 a 17/10/2024 </t>
    </r>
    <r>
      <rPr>
        <sz val="9"/>
        <color rgb="FFFF0000"/>
        <rFont val="Calibri"/>
      </rPr>
      <t>(reajuste dps 1300000044.002459/2023-04)</t>
    </r>
  </si>
  <si>
    <t>6º TA (doc. 45407068)</t>
  </si>
  <si>
    <r>
      <rPr>
        <b/>
        <sz val="9"/>
        <color rgb="FF000000"/>
        <rFont val="Calibri"/>
      </rPr>
      <t>Ct:</t>
    </r>
    <r>
      <rPr>
        <sz val="9"/>
        <color rgb="FF000000"/>
        <rFont val="Calibri"/>
      </rPr>
      <t xml:space="preserve"> R$ 44.527,00, 12 meses, 26/10/2023 a 25/10/2023</t>
    </r>
  </si>
  <si>
    <t>Ct (doc. 44732602)</t>
  </si>
  <si>
    <r>
      <rPr>
        <b/>
        <sz val="9"/>
        <color rgb="FF000000"/>
        <rFont val="Calibri"/>
      </rPr>
      <t>Ct:</t>
    </r>
    <r>
      <rPr>
        <sz val="9"/>
        <color rgb="FF000000"/>
        <rFont val="Calibri"/>
      </rPr>
      <t xml:space="preserve"> R$ 14.007,00, 12 meses, 07/11/2023 a 06/11/2024</t>
    </r>
  </si>
  <si>
    <r>
      <rPr>
        <b/>
        <sz val="9"/>
        <color rgb="FF000000"/>
        <rFont val="Calibri"/>
      </rPr>
      <t>Ct:</t>
    </r>
    <r>
      <rPr>
        <sz val="9"/>
        <color rgb="FF000000"/>
        <rFont val="Calibri"/>
      </rPr>
      <t xml:space="preserve"> R$ 13.214,00, 12 meses, 26/10/2023 a 25/10/2023</t>
    </r>
  </si>
  <si>
    <t>Ct  (doc. 44734437)</t>
  </si>
  <si>
    <r>
      <rPr>
        <b/>
        <sz val="9"/>
        <color rgb="FF000000"/>
        <rFont val="Calibri"/>
      </rPr>
      <t>Ct:</t>
    </r>
    <r>
      <rPr>
        <sz val="9"/>
        <color rgb="FF000000"/>
        <rFont val="Calibri"/>
      </rPr>
      <t xml:space="preserve"> R$ 30.960,00, 12 meses, 27/10/2023 a 26/10/2023</t>
    </r>
  </si>
  <si>
    <t>Ct  (doc. 44731062)</t>
  </si>
  <si>
    <t>art. 57,II
(12 meses)</t>
  </si>
  <si>
    <r>
      <rPr>
        <sz val="9"/>
        <color rgb="FF000000"/>
        <rFont val="Calibri"/>
      </rPr>
      <t xml:space="preserve">prestação de serviços de serviços de motoristas, mediante a disponibilização de profissionais devidamente habilitados nas categorias “B”, “C” e “D”
</t>
    </r>
    <r>
      <rPr>
        <b/>
        <sz val="9"/>
        <color rgb="FF000000"/>
        <rFont val="Calibri"/>
      </rPr>
      <t xml:space="preserve">(49 posto 44h, 7 posto 12h diurno, 3 posto 12h noturno, 2.400 diárias/ano)
</t>
    </r>
    <r>
      <rPr>
        <b/>
        <sz val="9"/>
        <color rgb="FFFF0000"/>
        <rFont val="Calibri"/>
      </rPr>
      <t>1 olhar para diferença, 4 sede, 17 casas de acolhimento</t>
    </r>
  </si>
  <si>
    <t>UG: 130100
UG: 600100 FEAS</t>
  </si>
  <si>
    <r>
      <rPr>
        <b/>
        <sz val="9"/>
        <color rgb="FF000000"/>
        <rFont val="Calibri"/>
      </rPr>
      <t xml:space="preserve">Ct: </t>
    </r>
    <r>
      <rPr>
        <sz val="9"/>
        <color rgb="FF000000"/>
        <rFont val="Calibri"/>
      </rPr>
      <t xml:space="preserve">R$ 4.341.942,48, 12 meses 27/10/2023 a 26/10/2024
</t>
    </r>
    <r>
      <rPr>
        <b/>
        <sz val="9"/>
        <color rgb="FF000000"/>
        <rFont val="Calibri"/>
      </rPr>
      <t>Apostilamento:</t>
    </r>
    <r>
      <rPr>
        <sz val="9"/>
        <color rgb="FF000000"/>
        <rFont val="Calibri"/>
      </rPr>
      <t xml:space="preserve"> empenho 2023 (doc. 44489080)</t>
    </r>
  </si>
  <si>
    <t>Ct (doc. 44532180)</t>
  </si>
  <si>
    <t>falta dar continuidade análise do reajuste 2023</t>
  </si>
  <si>
    <t>1300000163.000285/2023-81</t>
  </si>
  <si>
    <r>
      <rPr>
        <sz val="9"/>
        <color rgb="FF000000"/>
        <rFont val="Calibri"/>
      </rPr>
      <t xml:space="preserve">locação de Estações de Trabalho, com manutenção preventiva e corretiva, para atendimento a Secretaria de Desenvolvimento Social, Criança e Juventude.
</t>
    </r>
    <r>
      <rPr>
        <b/>
        <sz val="9"/>
        <color rgb="FFFF0000"/>
        <rFont val="Calibri"/>
      </rPr>
      <t>(Dividir SAS/CJ/SJDH)</t>
    </r>
  </si>
  <si>
    <t>ARPC N° 039.2017.ATI</t>
  </si>
  <si>
    <r>
      <rPr>
        <b/>
        <sz val="9"/>
        <color rgb="FF000000"/>
        <rFont val="Calibri"/>
      </rPr>
      <t xml:space="preserve">Ct: </t>
    </r>
    <r>
      <rPr>
        <sz val="9"/>
        <color rgb="FF000000"/>
        <rFont val="Calibri"/>
      </rPr>
      <t xml:space="preserve">R$ 130.812,00 , 12 meses ,27/10/2022 a 26/10/2023, 1300000040.000892/2022-56
</t>
    </r>
    <r>
      <rPr>
        <b/>
        <sz val="9"/>
        <color rgb="FF000000"/>
        <rFont val="Calibri"/>
      </rPr>
      <t>1º TA:</t>
    </r>
    <r>
      <rPr>
        <sz val="9"/>
        <color rgb="FF000000"/>
        <rFont val="Calibri"/>
      </rPr>
      <t xml:space="preserve"> prorrogação 12 meses, 27/10/2023 a 26/10/2024, 1300000163.000285/2023-81
</t>
    </r>
    <r>
      <rPr>
        <b/>
        <sz val="9"/>
        <color rgb="FF000000"/>
        <rFont val="Calibri"/>
      </rPr>
      <t xml:space="preserve">Apostilamento/Reajuste: </t>
    </r>
    <r>
      <rPr>
        <sz val="9"/>
        <color rgb="FF000000"/>
        <rFont val="Calibri"/>
      </rPr>
      <t>Nota Técnica 3 (42213098), INPC out/22 a set/23, R$ 136.699,20</t>
    </r>
  </si>
  <si>
    <t>Ct (doc. 46903968)
1º TA (doc. 45408073)</t>
  </si>
  <si>
    <r>
      <rPr>
        <b/>
        <sz val="9"/>
        <color rgb="FF000000"/>
        <rFont val="Calibri"/>
      </rPr>
      <t xml:space="preserve">Ct: </t>
    </r>
    <r>
      <rPr>
        <sz val="9"/>
        <color rgb="FF000000"/>
        <rFont val="Calibri"/>
      </rPr>
      <t>R$ 344,40, 12 meses 26/10/2023 a 26/10/2024</t>
    </r>
  </si>
  <si>
    <t>Ct  (doc. 44724191)</t>
  </si>
  <si>
    <r>
      <rPr>
        <b/>
        <sz val="9"/>
        <color rgb="FF000000"/>
        <rFont val="Calibri"/>
      </rPr>
      <t xml:space="preserve">Ct: </t>
    </r>
    <r>
      <rPr>
        <sz val="9"/>
        <color rgb="FF000000"/>
        <rFont val="Calibri"/>
      </rPr>
      <t>R$ 28.032,96, 12 meses 26/10/2023 a 26/10/2024</t>
    </r>
  </si>
  <si>
    <t>Ct  (doc. 44724649)</t>
  </si>
  <si>
    <r>
      <rPr>
        <b/>
        <sz val="9"/>
        <color rgb="FF000000"/>
        <rFont val="Calibri"/>
      </rPr>
      <t xml:space="preserve">Ct: </t>
    </r>
    <r>
      <rPr>
        <sz val="9"/>
        <color rgb="FF000000"/>
        <rFont val="Calibri"/>
      </rPr>
      <t>R$ 11.251,80, 12 meses 26/10/2023 a 26/10/2024</t>
    </r>
  </si>
  <si>
    <t>Ct  (doc. 44724941)</t>
  </si>
  <si>
    <r>
      <rPr>
        <b/>
        <sz val="9"/>
        <color rgb="FF000000"/>
        <rFont val="Calibri"/>
      </rPr>
      <t>Ct:</t>
    </r>
    <r>
      <rPr>
        <sz val="9"/>
        <color rgb="FF000000"/>
        <rFont val="Calibri"/>
      </rPr>
      <t xml:space="preserve"> 14.228,00, aquisição, 12 meses, 06/11/23 a 06/11/2024
</t>
    </r>
    <r>
      <rPr>
        <b/>
        <sz val="9"/>
        <color rgb="FF000000"/>
        <rFont val="Calibri"/>
      </rPr>
      <t>Apostilamento:</t>
    </r>
    <r>
      <rPr>
        <sz val="9"/>
        <color rgb="FF000000"/>
        <rFont val="Calibri"/>
      </rPr>
      <t xml:space="preserve"> gestor e fiscal (doc. 43315384)</t>
    </r>
  </si>
  <si>
    <t>Ct (doc. 44519623)</t>
  </si>
  <si>
    <t>Henrique Cavalcanti Menezes, Matrícula nº 318364-5, Gestor Técnico de TI</t>
  </si>
  <si>
    <t>Rafael Bandeira de Oliveira, Matrícula nº 464.078-0, Coordenador de Infraestrutura e Suporte de TI</t>
  </si>
  <si>
    <r>
      <rPr>
        <b/>
        <sz val="9"/>
        <color rgb="FF000000"/>
        <rFont val="Calibri"/>
      </rPr>
      <t>Ct:</t>
    </r>
    <r>
      <rPr>
        <sz val="9"/>
        <color rgb="FF000000"/>
        <rFont val="Calibri"/>
      </rPr>
      <t xml:space="preserve"> 190.900,00, aquisição, 12 meses.
</t>
    </r>
    <r>
      <rPr>
        <b/>
        <sz val="9"/>
        <color rgb="FF000000"/>
        <rFont val="Calibri"/>
      </rPr>
      <t>Apostilamento:</t>
    </r>
    <r>
      <rPr>
        <sz val="9"/>
        <color rgb="FF000000"/>
        <rFont val="Calibri"/>
      </rPr>
      <t xml:space="preserve"> gestor e fiscal (doc. 43310714)</t>
    </r>
  </si>
  <si>
    <t>Ct (doc. 44487728)</t>
  </si>
  <si>
    <r>
      <rPr>
        <sz val="9"/>
        <color rgb="FF000000"/>
        <rFont val="Calibri"/>
      </rPr>
      <t xml:space="preserve">Locação anual de veículos administrativos, sem motorista, classificação VS-1, com sistema de rastreamento e monitoramento incluso, com vistas a atender às necessidades da SPVD.
</t>
    </r>
    <r>
      <rPr>
        <b/>
        <sz val="9"/>
        <color rgb="FF000000"/>
        <rFont val="Calibri"/>
      </rPr>
      <t xml:space="preserve">(1 caminhonete)
</t>
    </r>
    <r>
      <rPr>
        <b/>
        <sz val="9"/>
        <color rgb="FFFF0000"/>
        <rFont val="Calibri"/>
      </rPr>
      <t>1 secretário toro</t>
    </r>
  </si>
  <si>
    <r>
      <rPr>
        <b/>
        <sz val="9"/>
        <color theme="1"/>
        <rFont val="Calibri"/>
      </rPr>
      <t xml:space="preserve">CT: </t>
    </r>
    <r>
      <rPr>
        <sz val="9"/>
        <color theme="1"/>
        <rFont val="Calibri"/>
      </rPr>
      <t>R$ 125.070,00 para 30 (meses), R$ 50.028,00 (12 meses), 13/05/2022 a 12/11/2024.</t>
    </r>
  </si>
  <si>
    <t>Ct (doc. 45613701)</t>
  </si>
  <si>
    <r>
      <rPr>
        <b/>
        <sz val="9"/>
        <color rgb="FF000000"/>
        <rFont val="Calibri"/>
      </rPr>
      <t>Ct:</t>
    </r>
    <r>
      <rPr>
        <sz val="9"/>
        <color rgb="FF000000"/>
        <rFont val="Calibri"/>
      </rPr>
      <t xml:space="preserve"> R$ 260.880,00; 12 meses 17/11/2023 a 16/11/2024</t>
    </r>
  </si>
  <si>
    <t>Ct (doc. 44528431)</t>
  </si>
  <si>
    <r>
      <rPr>
        <sz val="9"/>
        <color rgb="FF000000"/>
        <rFont val="Calibri"/>
      </rPr>
      <t xml:space="preserve">prestação de serviços de apoio à gestão e atividades de planejamento e monitoramento de programas e projetos de TIC
</t>
    </r>
    <r>
      <rPr>
        <b/>
        <sz val="9"/>
        <color rgb="FF000000"/>
        <rFont val="Calibri"/>
      </rPr>
      <t xml:space="preserve">(2 apoios à Gestão e Governança, 40h; 1 analista de suporte, 40h)
</t>
    </r>
    <r>
      <rPr>
        <sz val="9"/>
        <color rgb="FF000000"/>
        <rFont val="Calibri"/>
      </rPr>
      <t>(Apostilar - SAS)</t>
    </r>
  </si>
  <si>
    <t>serviço de mão-de-obra 
(apoio à gestão e governança e analista de suporte)</t>
  </si>
  <si>
    <t>ARP 002.2022.ATI</t>
  </si>
  <si>
    <t>R$ 484.451,68</t>
  </si>
  <si>
    <t>R$ 40.370,97</t>
  </si>
  <si>
    <r>
      <rPr>
        <b/>
        <sz val="9"/>
        <color theme="1"/>
        <rFont val="Calibri"/>
      </rPr>
      <t xml:space="preserve">CT: </t>
    </r>
    <r>
      <rPr>
        <sz val="9"/>
        <color theme="1"/>
        <rFont val="Calibri"/>
      </rPr>
      <t>R$ 484.451,68, 12 meses, 24/11/2023 a 23/11/2024</t>
    </r>
  </si>
  <si>
    <t>Ct (doc. 44534400)</t>
  </si>
  <si>
    <t>Henrique Cavalcanti Menezes, Gestor de Ti, matrícula nº 318.364-5</t>
  </si>
  <si>
    <t>Rafael Bandeira de Oliveira, Coordenador de Infraestrutura e Suporte de TI, matrícula nº 464.078, 0rdenador de Infraestrutura e Suporte de TI;
Márcio Alexandre Marques Silva, Superintendente de Inteligência de Dados, matrícula nº 456.671-8, Superintendente de Inteligência de Dados</t>
  </si>
  <si>
    <r>
      <rPr>
        <sz val="9"/>
        <color rgb="FF000000"/>
        <rFont val="Calibri"/>
      </rPr>
      <t xml:space="preserve">Locação de Aparelhos de Ar condicionado do tipo Split e do tipo Janela novos, com serviços de instalação e desinstalação completas, bem como fornecimento de serviços de manutenção preventiva e corretiva com trocas de peças;
</t>
    </r>
    <r>
      <rPr>
        <b/>
        <sz val="9"/>
        <color rgb="FFFF0000"/>
        <rFont val="Calibri"/>
      </rPr>
      <t>sede e palmira</t>
    </r>
  </si>
  <si>
    <r>
      <rPr>
        <b/>
        <sz val="9"/>
        <color rgb="FF000000"/>
        <rFont val="Calibri"/>
      </rPr>
      <t xml:space="preserve">Ct: </t>
    </r>
    <r>
      <rPr>
        <sz val="9"/>
        <color rgb="FF000000"/>
        <rFont val="Calibri"/>
      </rPr>
      <t xml:space="preserve">R$ 124.000,00, 12 meses , 25/11/2022 a 24/11/2023,
 1300000029.002383/2022-16
</t>
    </r>
    <r>
      <rPr>
        <b/>
        <sz val="9"/>
        <color rgb="FF000000"/>
        <rFont val="Calibri"/>
      </rPr>
      <t xml:space="preserve">1º TA: </t>
    </r>
    <r>
      <rPr>
        <sz val="9"/>
        <color rgb="FF000000"/>
        <rFont val="Calibri"/>
      </rPr>
      <t>prorrogação vigência 12 meses com morte súbita, R$ 124.000,00, 1300000163.000289/2023-69</t>
    </r>
  </si>
  <si>
    <t>Ct (oc. 46904298)
1º TA (doc. 45422514)</t>
  </si>
  <si>
    <t>Ariadne Montezuma Albuquerque de Melo, matrícula 457.032-4, Gestora de Patrimônio</t>
  </si>
  <si>
    <t>art. 57, II
(59 meses)</t>
  </si>
  <si>
    <r>
      <rPr>
        <b/>
        <sz val="9"/>
        <color theme="1"/>
        <rFont val="Calibri"/>
      </rPr>
      <t xml:space="preserve">Ct: </t>
    </r>
    <r>
      <rPr>
        <sz val="9"/>
        <color theme="1"/>
        <rFont val="Calibri"/>
      </rPr>
      <t xml:space="preserve">R$ 34.188,68 (R$ 250,84/2019; R$ 17.706,70/2020; R$ 16.231,14/2021), 12 meses 26/12/2019 a 30/11/2021 
</t>
    </r>
    <r>
      <rPr>
        <b/>
        <sz val="9"/>
        <color theme="1"/>
        <rFont val="Calibri"/>
      </rPr>
      <t xml:space="preserve">1º TA: </t>
    </r>
    <r>
      <rPr>
        <sz val="9"/>
        <color theme="1"/>
        <rFont val="Calibri"/>
      </rPr>
      <t xml:space="preserve">ajuste na composição do Consórcio contratado;
</t>
    </r>
    <r>
      <rPr>
        <b/>
        <sz val="9"/>
        <color theme="1"/>
        <rFont val="Calibri"/>
      </rPr>
      <t xml:space="preserve">2º TA: </t>
    </r>
    <r>
      <rPr>
        <sz val="9"/>
        <color theme="1"/>
        <rFont val="Calibri"/>
      </rPr>
      <t xml:space="preserve">R$ 107.215,90 (R$ 4.910,16/2021; R$ 53.354,90/2022; R$ 48.950,00/2023) prorrogação serviços 01/12/2021 à 30/11/2023
</t>
    </r>
    <r>
      <rPr>
        <b/>
        <sz val="9"/>
        <color theme="1"/>
        <rFont val="Calibri"/>
      </rPr>
      <t xml:space="preserve">3º TA: </t>
    </r>
    <r>
      <rPr>
        <sz val="9"/>
        <color theme="1"/>
        <rFont val="Calibri"/>
      </rPr>
      <t xml:space="preserve">prorrogação vigência 12 meses 01/12/2022 à 30/11/2023; R$ 126.312,93 (R$ 10.526,08/2023; R$ 115.786,85/2024)
</t>
    </r>
    <r>
      <rPr>
        <b/>
        <sz val="9"/>
        <color theme="1"/>
        <rFont val="Calibri"/>
      </rPr>
      <t xml:space="preserve">4º TA:  </t>
    </r>
    <r>
      <rPr>
        <sz val="9"/>
        <color theme="1"/>
        <rFont val="Calibri"/>
      </rPr>
      <t xml:space="preserve">prorrogação vigência 12 meses 01/12/2023 à 30/11/2024; mudança no nome, acréscimo e supressão, reajuste de 5,85% a partir 01/11/2022; R$ 11.093,23 (R$924,44/2023; R$10.168,79/2024) </t>
    </r>
  </si>
  <si>
    <r>
      <rPr>
        <b/>
        <sz val="9"/>
        <color theme="1"/>
        <rFont val="Calibri"/>
      </rPr>
      <t xml:space="preserve">Ct: </t>
    </r>
    <r>
      <rPr>
        <sz val="9"/>
        <color theme="1"/>
        <rFont val="Calibri"/>
      </rPr>
      <t xml:space="preserve">R$ 148.636,47 (R$ 3.222,70/2019; R$ 75.817,19/2020; R$ 69.596,58/2021), 12 meses 21/12/2019 a 30/11/2021
</t>
    </r>
    <r>
      <rPr>
        <b/>
        <sz val="9"/>
        <color theme="1"/>
        <rFont val="Calibri"/>
      </rPr>
      <t xml:space="preserve">1º TA: </t>
    </r>
    <r>
      <rPr>
        <sz val="9"/>
        <color theme="1"/>
        <rFont val="Calibri"/>
      </rPr>
      <t xml:space="preserve">acréscimo serviços R$ 25.392,27, 16/06/2021 à 30/11/2021;
</t>
    </r>
    <r>
      <rPr>
        <b/>
        <sz val="9"/>
        <color theme="1"/>
        <rFont val="Calibri"/>
      </rPr>
      <t xml:space="preserve">2º TA: </t>
    </r>
    <r>
      <rPr>
        <sz val="9"/>
        <color theme="1"/>
        <rFont val="Calibri"/>
      </rPr>
      <t xml:space="preserve">R$ 107.215,90 (R$ 4.910,16/2021; R$ 53.354,90/2022; R$ 48.950,83/2023), prorrogação serviços 01/12/2021 à 30/11/2023;
</t>
    </r>
    <r>
      <rPr>
        <b/>
        <sz val="9"/>
        <color theme="1"/>
        <rFont val="Calibri"/>
      </rPr>
      <t xml:space="preserve">3º TA: </t>
    </r>
    <r>
      <rPr>
        <sz val="9"/>
        <color theme="1"/>
        <rFont val="Calibri"/>
      </rPr>
      <t xml:space="preserve">prorrogação vigência 12 meses 01/12/23 a 30/11/24, R$ 162.983,28 (R$ 14.224,48/2023; R$ 148.758,80/2024)
</t>
    </r>
    <r>
      <rPr>
        <b/>
        <sz val="9"/>
        <color theme="1"/>
        <rFont val="Calibri"/>
      </rPr>
      <t>4º TA:</t>
    </r>
    <r>
      <rPr>
        <sz val="9"/>
        <color theme="1"/>
        <rFont val="Calibri"/>
      </rPr>
      <t xml:space="preserve">  prorrogação vigência 12 meses 01/12/2023 à 30/11/2024; R$ 162.983,28 (R$14.224,48/2023; R$148.758,80/2024)</t>
    </r>
  </si>
  <si>
    <r>
      <rPr>
        <sz val="9"/>
        <color rgb="FF000000"/>
        <rFont val="Calibri"/>
      </rPr>
      <t xml:space="preserve">Locação anual de veículos de serviço, classificação VS-1 (com sistema de rastreamento e monitoramento incluso), e de veículos de representação, classificação VR-3, sem motorista, com vistas a atender às necessidades da Secretaria de Políticas de Prevenção à Violência e às Drogas.
</t>
    </r>
    <r>
      <rPr>
        <b/>
        <sz val="9"/>
        <color rgb="FF000000"/>
        <rFont val="Calibri"/>
      </rPr>
      <t xml:space="preserve">(11 hatch)
</t>
    </r>
    <r>
      <rPr>
        <b/>
        <sz val="9"/>
        <color rgb="FFFF0000"/>
        <rFont val="Calibri"/>
      </rPr>
      <t>2 casa de acolhimento, 9 sede</t>
    </r>
  </si>
  <si>
    <r>
      <rPr>
        <b/>
        <sz val="9"/>
        <color rgb="FF000000"/>
        <rFont val="Calibri"/>
      </rPr>
      <t xml:space="preserve">CT: </t>
    </r>
    <r>
      <rPr>
        <sz val="9"/>
        <color rgb="FF000000"/>
        <rFont val="Calibri"/>
      </rPr>
      <t xml:space="preserve"> R$ 465.300,00 vigência 30 (trinta) meses, R$ 186.120,00 (12 meses), 31/05/2022 a 30/11/2024.</t>
    </r>
  </si>
  <si>
    <t>Ct (doc. 45614990)</t>
  </si>
  <si>
    <t>1300000054.000937/2023-14</t>
  </si>
  <si>
    <t>art. 59, §1º, Decreto Estadual 44.474/17_5 anos ou 10 anos tecnicam. justificado
(24 meses)</t>
  </si>
  <si>
    <t>EXECUÇÃO DE SERVIÇOS TÉCNICOS ESPECIALIZADOS DE APOIO TÉCNICO AOS MUNICÍPIOS PERNAMBUCANOS QUANTO AOS PROGRAMAS SÓCIO ASSISTENCIAIS, COM FINS DE SUBSIDIAR E NORTEAR AS AÇÕES DA GESTÃO DA POLÍTICA DE ASSISTÊNCIA SOCIAL NO ESTADO DE PERNAMBUCO</t>
  </si>
  <si>
    <t>UG: 130100 FEAS</t>
  </si>
  <si>
    <r>
      <rPr>
        <b/>
        <sz val="9"/>
        <color rgb="FF000000"/>
        <rFont val="Calibri"/>
      </rPr>
      <t>TC:</t>
    </r>
    <r>
      <rPr>
        <sz val="9"/>
        <color rgb="FF000000"/>
        <rFont val="Calibri"/>
      </rPr>
      <t xml:space="preserve"> R$ 3.600.670,66, 12 meses 12 meses 03/10/2022 a 30/09/2023, 1300000054.000673/2022-18
</t>
    </r>
    <r>
      <rPr>
        <b/>
        <sz val="9"/>
        <color rgb="FF000000"/>
        <rFont val="Calibri"/>
      </rPr>
      <t xml:space="preserve">1º TA: </t>
    </r>
    <r>
      <rPr>
        <sz val="9"/>
        <color rgb="FF000000"/>
        <rFont val="Calibri"/>
      </rPr>
      <t xml:space="preserve">remanejamento rubricas, 1300000054.001120/2022-82
</t>
    </r>
    <r>
      <rPr>
        <b/>
        <sz val="9"/>
        <color rgb="FF000000"/>
        <rFont val="Calibri"/>
      </rPr>
      <t xml:space="preserve">Apostilamento: </t>
    </r>
    <r>
      <rPr>
        <sz val="9"/>
        <color rgb="FF000000"/>
        <rFont val="Calibri"/>
      </rPr>
      <t xml:space="preserve">prorroga de ofício 74 dias, vigência até 13/12/2023, 1300000054.000587/2023-96
</t>
    </r>
    <r>
      <rPr>
        <b/>
        <sz val="9"/>
        <color rgb="FF000000"/>
        <rFont val="Calibri"/>
      </rPr>
      <t xml:space="preserve">Publicação BIS: </t>
    </r>
    <r>
      <rPr>
        <sz val="9"/>
        <color rgb="FF000000"/>
        <rFont val="Calibri"/>
      </rPr>
      <t xml:space="preserve">Gestor de Parceria (Doc. 43717452)
</t>
    </r>
    <r>
      <rPr>
        <b/>
        <sz val="9"/>
        <color rgb="FF000000"/>
        <rFont val="Calibri"/>
      </rPr>
      <t>2º TA:</t>
    </r>
    <r>
      <rPr>
        <sz val="9"/>
        <color rgb="FF000000"/>
        <rFont val="Calibri"/>
      </rPr>
      <t xml:space="preserve"> prorrogação de vigência 12 meses, 04/12/2023 até 03/12/2024, e acréscimo de 25%, R$ 4.500.838,01; 1300000054.000937/2023-14. </t>
    </r>
    <r>
      <rPr>
        <sz val="9"/>
        <color rgb="FFFF0000"/>
        <rFont val="Calibri"/>
      </rPr>
      <t xml:space="preserve">Convalidar.
</t>
    </r>
    <r>
      <rPr>
        <b/>
        <sz val="9"/>
        <color rgb="FF000000"/>
        <rFont val="Calibri"/>
      </rPr>
      <t>Apostilamento:</t>
    </r>
    <r>
      <rPr>
        <sz val="9"/>
        <color rgb="FF000000"/>
        <rFont val="Calibri"/>
      </rPr>
      <t xml:space="preserve"> empenhos 2023 (doc. 44218382)</t>
    </r>
  </si>
  <si>
    <t>TC (doc. 46956683)
1º TA (doc. 46909833)
2º TA (doc. 46910069)</t>
  </si>
  <si>
    <t>Andreza Sônia Costa Rodrigues Pacheco, Matrícula: 455.559-7, Gerente Geral de Gestão do SUAS - GGSUAS</t>
  </si>
  <si>
    <t>1.ª CMA
Portaria SDSCJPVD N°253,de 24 de Outubro de 2023
CARLA SIMONE PEREIRA DE FARIAS, mat. 4567420, Assessora da Política de
Prevenção ao Crime e à Violência. SYMONE DE OLIVEIRA COSTA SANTOS, mat. 4578740, Coordenadora da Política de Prevenção
ao Crime e à Violência. JEFFERSON JOHNNY FERREIRA DOS SANTOS LIMA, mat. 4582250, Assessor da Secretaria Executiva de Políticas sobre Drogas.
(doc.45402957)</t>
  </si>
  <si>
    <r>
      <rPr>
        <b/>
        <sz val="9"/>
        <color rgb="FF000000"/>
        <rFont val="Calibri"/>
      </rPr>
      <t xml:space="preserve">Ct: </t>
    </r>
    <r>
      <rPr>
        <sz val="9"/>
        <color rgb="FF000000"/>
        <rFont val="Calibri"/>
      </rPr>
      <t xml:space="preserve">R$ R$ 36.629,58, 180 dias, 22/11/2022 a 21/05/2023, 1300000088.001231/2021-11
</t>
    </r>
    <r>
      <rPr>
        <b/>
        <sz val="9"/>
        <color rgb="FF000000"/>
        <rFont val="Calibri"/>
      </rPr>
      <t xml:space="preserve">1º TA: </t>
    </r>
    <r>
      <rPr>
        <sz val="9"/>
        <color rgb="FF000000"/>
        <rFont val="Calibri"/>
      </rPr>
      <t xml:space="preserve">prorrogação por mais 180 dias, 11/06/2023 até 07/12/2024, </t>
    </r>
    <r>
      <rPr>
        <sz val="9"/>
        <color rgb="FFFF0000"/>
        <rFont val="Calibri"/>
      </rPr>
      <t>convalidar</t>
    </r>
  </si>
  <si>
    <r>
      <rPr>
        <sz val="9"/>
        <color rgb="FF000000"/>
        <rFont val="Calibri"/>
      </rPr>
      <t xml:space="preserve">prestação de serviços de Apoio Administrativo, visando à realização de atividades administrativas acessórias, instrumentais ou complementares aos assuntos que constituem a área de competência legal da Secretaria
</t>
    </r>
    <r>
      <rPr>
        <b/>
        <sz val="9"/>
        <color rgb="FF000000"/>
        <rFont val="Calibri"/>
      </rPr>
      <t>(09 apoios)</t>
    </r>
  </si>
  <si>
    <t>serviço de mão-de-obra 
(apoio adm)</t>
  </si>
  <si>
    <r>
      <rPr>
        <b/>
        <sz val="9"/>
        <color rgb="FF000000"/>
        <rFont val="Calibri"/>
      </rPr>
      <t xml:space="preserve">CT: </t>
    </r>
    <r>
      <rPr>
        <sz val="9"/>
        <color rgb="FF000000"/>
        <rFont val="Calibri"/>
      </rPr>
      <t>R$ 286.946.28, vigência 12 meses, 18/12/2023 a 17/12/2024.</t>
    </r>
  </si>
  <si>
    <t>Ct (doc. 46912763)</t>
  </si>
  <si>
    <t>Viviane Wanderley Cavalcanti Santos, matrícula nº 389.607-2, Gerente de Proteção Social de Alta Complexidade</t>
  </si>
  <si>
    <t>Juliana Lins Fialho, matrícula nº 462.929-9, Coordenadora Administrativa</t>
  </si>
  <si>
    <r>
      <rPr>
        <b/>
        <sz val="9"/>
        <color rgb="FF000000"/>
        <rFont val="Calibri"/>
      </rPr>
      <t xml:space="preserve">CT: </t>
    </r>
    <r>
      <rPr>
        <sz val="9"/>
        <color rgb="FF000000"/>
        <rFont val="Calibri"/>
      </rPr>
      <t xml:space="preserve">R$ 2.700,90 (anual) vigência 12 (meses)
27/12/2023 a 26/12/2024.
</t>
    </r>
  </si>
  <si>
    <t>Ct (doc. 46921879)</t>
  </si>
  <si>
    <t>Viviane Wanderley Cavalcanti Santos, Gerência de Proteção Social de Alta Complexidade , matrícula 389.607-2</t>
  </si>
  <si>
    <t>Juliana Lins Fialho, matrícula 462.929-9, ocupante do cargo Coordenadora Administrativa</t>
  </si>
  <si>
    <r>
      <rPr>
        <b/>
        <sz val="9"/>
        <color rgb="FF000000"/>
        <rFont val="Calibri"/>
      </rPr>
      <t xml:space="preserve">CT: </t>
    </r>
    <r>
      <rPr>
        <sz val="9"/>
        <color rgb="FF000000"/>
        <rFont val="Calibri"/>
      </rPr>
      <t xml:space="preserve">R$ 17.938,88 (anual) vigência 12 (meses)
27/12/2023 a 26/12/2024.
</t>
    </r>
  </si>
  <si>
    <t>Ct (doc. 46922304)</t>
  </si>
  <si>
    <t>1300000063.000897/2020-59</t>
  </si>
  <si>
    <r>
      <rPr>
        <sz val="9"/>
        <color rgb="FF000000"/>
        <rFont val="Calibri"/>
      </rPr>
      <t xml:space="preserve">art. 57, II
(72 meses)
</t>
    </r>
    <r>
      <rPr>
        <sz val="9"/>
        <color rgb="FFFF0000"/>
        <rFont val="Calibri"/>
      </rPr>
      <t>não mais</t>
    </r>
  </si>
  <si>
    <r>
      <rPr>
        <b/>
        <sz val="9"/>
        <color rgb="FF000000"/>
        <rFont val="Calibri"/>
      </rPr>
      <t xml:space="preserve">CT:  </t>
    </r>
    <r>
      <rPr>
        <sz val="9"/>
        <color rgb="FF000000"/>
        <rFont val="Calibri"/>
      </rPr>
      <t>R$ 422.400,96, 12 mese, 31/12/2018 a 30/12/2019,</t>
    </r>
    <r>
      <rPr>
        <b/>
        <sz val="9"/>
        <color rgb="FF000000"/>
        <rFont val="Calibri"/>
      </rPr>
      <t xml:space="preserve">
1º TA;</t>
    </r>
    <r>
      <rPr>
        <sz val="9"/>
        <color rgb="FF000000"/>
        <rFont val="Calibri"/>
      </rPr>
      <t xml:space="preserve"> Mudança da Unidade Gestora-UG. 
</t>
    </r>
    <r>
      <rPr>
        <b/>
        <sz val="9"/>
        <color rgb="FF000000"/>
        <rFont val="Calibri"/>
      </rPr>
      <t>2° TA;</t>
    </r>
    <r>
      <rPr>
        <sz val="9"/>
        <color rgb="FF000000"/>
        <rFont val="Calibri"/>
      </rPr>
      <t xml:space="preserve"> Reajuste contratual e reequilíbrio econômico-financeiro 2019, R$ 34.799,04 mensal, R$ 417.588,48 global, 1300000063.000706/2019-15; 
</t>
    </r>
    <r>
      <rPr>
        <b/>
        <sz val="9"/>
        <color rgb="FF000000"/>
        <rFont val="Calibri"/>
      </rPr>
      <t>3º TA;</t>
    </r>
    <r>
      <rPr>
        <sz val="9"/>
        <color rgb="FF000000"/>
        <rFont val="Calibri"/>
      </rPr>
      <t xml:space="preserve"> Prorrogação de vigencia, 12 meses, 31/12/2019 a 30/12/2020, 1300000063.003410/2019-56;
</t>
    </r>
    <r>
      <rPr>
        <b/>
        <sz val="9"/>
        <color rgb="FF000000"/>
        <rFont val="Calibri"/>
      </rPr>
      <t>4º TA;</t>
    </r>
    <r>
      <rPr>
        <sz val="9"/>
        <color rgb="FF000000"/>
        <rFont val="Calibri"/>
      </rPr>
      <t xml:space="preserve">. Prorrogação de prazo de vigência por 12(doze) meses, 31/12/2020 a 30/12/2021, 1300000063.003182/2020-58; 
</t>
    </r>
    <r>
      <rPr>
        <b/>
        <sz val="9"/>
        <color rgb="FF000000"/>
        <rFont val="Calibri"/>
      </rPr>
      <t>5º TA;</t>
    </r>
    <r>
      <rPr>
        <sz val="9"/>
        <color rgb="FF000000"/>
        <rFont val="Calibri"/>
      </rPr>
      <t xml:space="preserve"> Prorrogação de vigência 12 meses 31/12/2021 a 30/12/2022,
</t>
    </r>
    <r>
      <rPr>
        <b/>
        <sz val="9"/>
        <color rgb="FF000000"/>
        <rFont val="Calibri"/>
      </rPr>
      <t>6º TA ;</t>
    </r>
    <r>
      <rPr>
        <sz val="9"/>
        <color rgb="FF000000"/>
        <rFont val="Calibri"/>
      </rPr>
      <t xml:space="preserve"> Reajuste 2022 R$ 499.410,34, 1300000063.000851/2022-00;
</t>
    </r>
    <r>
      <rPr>
        <b/>
        <sz val="9"/>
        <color rgb="FF000000"/>
        <rFont val="Calibri"/>
      </rPr>
      <t>7º TA;</t>
    </r>
    <r>
      <rPr>
        <sz val="9"/>
        <color rgb="FF000000"/>
        <rFont val="Calibri"/>
      </rPr>
      <t xml:space="preserve"> prorrogação vigência por mais 12 (doze) meses,31/12/2022 
a 30/12/2023, 1300000063.003768/2022-84;
</t>
    </r>
    <r>
      <rPr>
        <b/>
        <sz val="9"/>
        <color rgb="FF000000"/>
        <rFont val="Calibri"/>
      </rPr>
      <t>Apostilamento:</t>
    </r>
    <r>
      <rPr>
        <sz val="9"/>
        <color rgb="FF000000"/>
        <rFont val="Calibri"/>
      </rPr>
      <t xml:space="preserve"> empenho 2023 (doc. 44488294);
</t>
    </r>
    <r>
      <rPr>
        <b/>
        <sz val="9"/>
        <color rgb="FF000000"/>
        <rFont val="Calibri"/>
      </rPr>
      <t xml:space="preserve">8º TA: </t>
    </r>
    <r>
      <rPr>
        <sz val="9"/>
        <color rgb="FF000000"/>
        <rFont val="Calibri"/>
      </rPr>
      <t xml:space="preserve">prorrogação excepcional de vigência por mais 12 (doze) meses,31/12/2023  a 30/12/2024, designação gestor e fiscal contrato, 1300000063.003976/2023-64;
</t>
    </r>
    <r>
      <rPr>
        <b/>
        <sz val="9"/>
        <color rgb="FF000000"/>
        <rFont val="Calibri"/>
      </rPr>
      <t xml:space="preserve">Reajuste: </t>
    </r>
    <r>
      <rPr>
        <sz val="9"/>
        <color rgb="FF000000"/>
        <rFont val="Calibri"/>
      </rPr>
      <t>CCT 2020, 2021 e 2023 1300000063.000897/2020-59</t>
    </r>
  </si>
  <si>
    <t>Ct (doc. 46932305)
1º TA (doc. 46932351)
2º TA (doc. 46932526)
3º TA (doc. 46932432)
4º TA (doc. 46932621)
5º TA (doc. 46932681)
6º TA (doc. 46932732)
7º TA (doc. 46932850)
8º TA (doc. 46932932)</t>
  </si>
  <si>
    <r>
      <rPr>
        <b/>
        <sz val="9"/>
        <color rgb="FF000000"/>
        <rFont val="Calibri"/>
      </rPr>
      <t xml:space="preserve">CT: </t>
    </r>
    <r>
      <rPr>
        <sz val="9"/>
        <color rgb="FF000000"/>
        <rFont val="Calibri"/>
      </rPr>
      <t xml:space="preserve">R$ 102.167,81 (anual) vigência 12 (meses)
02/01/2024 a 01/01/2025.
</t>
    </r>
  </si>
  <si>
    <t>Ct (doc. 46921989)</t>
  </si>
  <si>
    <r>
      <rPr>
        <b/>
        <sz val="9"/>
        <color rgb="FF000000"/>
        <rFont val="Calibri"/>
      </rPr>
      <t xml:space="preserve">CT: </t>
    </r>
    <r>
      <rPr>
        <sz val="9"/>
        <color rgb="FF000000"/>
        <rFont val="Calibri"/>
      </rPr>
      <t xml:space="preserve">R$ 25.089,86 (anual) vigência 12 (meses)
04/01/2024 a 03/01/2025.
</t>
    </r>
  </si>
  <si>
    <t>Ct (doc. 46922388)</t>
  </si>
  <si>
    <r>
      <rPr>
        <b/>
        <sz val="9"/>
        <color rgb="FF000000"/>
        <rFont val="Calibri"/>
      </rPr>
      <t xml:space="preserve">CT: </t>
    </r>
    <r>
      <rPr>
        <sz val="9"/>
        <color rgb="FF000000"/>
        <rFont val="Calibri"/>
      </rPr>
      <t xml:space="preserve">R$ 1.683,24 (anual) vigência 12 (meses)
12/01/2024 a 11/01/2025.
</t>
    </r>
  </si>
  <si>
    <t>Ct (doc. 46922130)</t>
  </si>
  <si>
    <r>
      <rPr>
        <b/>
        <sz val="9"/>
        <color rgb="FF000000"/>
        <rFont val="Calibri"/>
      </rPr>
      <t xml:space="preserve">CT: </t>
    </r>
    <r>
      <rPr>
        <sz val="9"/>
        <color rgb="FF000000"/>
        <rFont val="Calibri"/>
      </rPr>
      <t xml:space="preserve">R$ 32.573,00 (anual) vigência 12 (meses)
12/01/2024 a 11/01/2025.
</t>
    </r>
  </si>
  <si>
    <t>Ct (doc. 46922554)</t>
  </si>
  <si>
    <t>21.895.911/0001-02</t>
  </si>
  <si>
    <r>
      <rPr>
        <b/>
        <sz val="9"/>
        <color rgb="FF000000"/>
        <rFont val="Calibri"/>
      </rPr>
      <t xml:space="preserve">CT: </t>
    </r>
    <r>
      <rPr>
        <sz val="9"/>
        <color rgb="FF000000"/>
        <rFont val="Calibri"/>
      </rPr>
      <t xml:space="preserve">R$ 20.191,10 (anual) vigência 12 (meses)
12/01/2024 a 11/01/2025.
</t>
    </r>
  </si>
  <si>
    <r>
      <rPr>
        <b/>
        <sz val="9"/>
        <color rgb="FF000000"/>
        <rFont val="Calibri"/>
      </rPr>
      <t xml:space="preserve">CT: </t>
    </r>
    <r>
      <rPr>
        <sz val="9"/>
        <color rgb="FF000000"/>
        <rFont val="Calibri"/>
      </rPr>
      <t xml:space="preserve">R$ 26.702,76 (anual) vigência 12 (meses)
15/01/2024 a 14/01/2025.
</t>
    </r>
  </si>
  <si>
    <t>UG: 600100 GFEAS</t>
  </si>
  <si>
    <r>
      <rPr>
        <b/>
        <sz val="9"/>
        <color rgb="FF000000"/>
        <rFont val="Calibri"/>
      </rPr>
      <t xml:space="preserve">CT: </t>
    </r>
    <r>
      <rPr>
        <sz val="9"/>
        <color rgb="FF000000"/>
        <rFont val="Calibri"/>
      </rPr>
      <t xml:space="preserve">R$ 1.607,20 (anual) vigência 12 (meses)
15/01/2024 a 14/01/2025.
</t>
    </r>
  </si>
  <si>
    <r>
      <rPr>
        <sz val="9"/>
        <color rgb="FF000000"/>
        <rFont val="Calibri"/>
      </rPr>
      <t xml:space="preserve">art. 57,II
(60 meses)
</t>
    </r>
    <r>
      <rPr>
        <sz val="9"/>
        <color rgb="FFFF0000"/>
        <rFont val="Calibri"/>
      </rPr>
      <t>não mais</t>
    </r>
  </si>
  <si>
    <r>
      <rPr>
        <sz val="9"/>
        <color rgb="FF000000"/>
        <rFont val="Calibri"/>
      </rPr>
      <t>PL.0050.2019.CEL.IN</t>
    </r>
    <r>
      <rPr>
        <sz val="9"/>
        <color rgb="FF000000"/>
        <rFont val="Calibri"/>
      </rPr>
      <t>.004.SDSCJ.FEAS</t>
    </r>
  </si>
  <si>
    <r>
      <rPr>
        <b/>
        <sz val="9"/>
        <color rgb="FF000000"/>
        <rFont val="Calibri"/>
      </rPr>
      <t xml:space="preserve">Ct: </t>
    </r>
    <r>
      <rPr>
        <sz val="9"/>
        <color rgb="FF000000"/>
        <rFont val="Calibri"/>
      </rPr>
      <t>R$ 5.042.700,00, 12 meses 30/01/2020 a 29/01/2021,</t>
    </r>
    <r>
      <rPr>
        <b/>
        <sz val="9"/>
        <color rgb="FF000000"/>
        <rFont val="Calibri"/>
      </rPr>
      <t xml:space="preserve"> </t>
    </r>
    <r>
      <rPr>
        <sz val="9"/>
        <color rgb="FF000000"/>
        <rFont val="Calibri"/>
      </rPr>
      <t xml:space="preserve">1300000013.002411/2019-79 (doc. 5273656), Parecer PGE ct/cv 501/19 ap/cr (4590744)
</t>
    </r>
    <r>
      <rPr>
        <b/>
        <sz val="9"/>
        <color rgb="FF000000"/>
        <rFont val="Calibri"/>
      </rPr>
      <t xml:space="preserve">1º TA: </t>
    </r>
    <r>
      <rPr>
        <sz val="9"/>
        <color rgb="FF000000"/>
        <rFont val="Calibri"/>
      </rPr>
      <t xml:space="preserve">prorrogação vigência 12 meses 30/01/2021 a 29/01/2022 (doc. 11276295)
</t>
    </r>
    <r>
      <rPr>
        <b/>
        <sz val="9"/>
        <color rgb="FF000000"/>
        <rFont val="Calibri"/>
      </rPr>
      <t xml:space="preserve">2º TA: </t>
    </r>
    <r>
      <rPr>
        <sz val="9"/>
        <color rgb="FF000000"/>
        <rFont val="Calibri"/>
      </rPr>
      <t xml:space="preserve">prorrogação vigência 12 meses 30/01/2022 a 29/01/2023, R$ 5.915.250,00 (doc. 20820636), Parecer PGE CT/CV n° 0017/2022 AP/CR (doc. 20391139)
</t>
    </r>
    <r>
      <rPr>
        <b/>
        <sz val="9"/>
        <color rgb="FF000000"/>
        <rFont val="Calibri"/>
      </rPr>
      <t xml:space="preserve">3º TA: </t>
    </r>
    <r>
      <rPr>
        <sz val="9"/>
        <color rgb="FF000000"/>
        <rFont val="Calibri"/>
      </rPr>
      <t xml:space="preserve">alteração da denominação SDSCJPVD, prorrogação vigência 12 meses 30/01/2023 a 29/01/2024, R$ 7.978.299,00, 1300000054.001213/2022-15, doc. 32866869, Parecer CT/CV nº 0056/2023 - AP/CR (doc. 32881740)
</t>
    </r>
    <r>
      <rPr>
        <b/>
        <sz val="9"/>
        <color rgb="FF000000"/>
        <rFont val="Calibri"/>
      </rPr>
      <t xml:space="preserve">4º TA: </t>
    </r>
    <r>
      <rPr>
        <sz val="9"/>
        <color rgb="FF000000"/>
        <rFont val="Calibri"/>
      </rPr>
      <t>prorrogação vigência 12 meses, 30/01/2024 a 29/01/2025, 1300000054.001317/2023-01, R$ 6.465.076,56</t>
    </r>
  </si>
  <si>
    <t>Ct (doc. 46854934)
1º TA (doc. 46855002)
2º TA (doc. 46855077)
3º TA (doc. 46855157)
4º TA (doc. 46142157)</t>
  </si>
  <si>
    <t>Andreza Sônia Costa Rodrigues Pacheco
Matrícula 455.559-7</t>
  </si>
  <si>
    <t>Felipe Gabriel Gomes de Medeiros, matrícula 456.474-0, Superintendente de Gestão do SUAS</t>
  </si>
  <si>
    <r>
      <rPr>
        <sz val="9"/>
        <color rgb="FF000000"/>
        <rFont val="Calibri"/>
      </rPr>
      <t xml:space="preserve">1300000063.004180/2023-29
</t>
    </r>
    <r>
      <rPr>
        <sz val="9"/>
        <color rgb="FFFF0000"/>
        <rFont val="Calibri"/>
      </rPr>
      <t>rerratificar valor do 3º TA</t>
    </r>
  </si>
  <si>
    <t>1300000063.004180/2023-29</t>
  </si>
  <si>
    <r>
      <rPr>
        <sz val="9"/>
        <color rgb="FF000000"/>
        <rFont val="Calibri"/>
      </rPr>
      <t xml:space="preserve">Prestação de Serviços de Controle, Operação e Fiscalização de Portarias
</t>
    </r>
    <r>
      <rPr>
        <b/>
        <sz val="9"/>
        <color rgb="FF000000"/>
        <rFont val="Calibri"/>
      </rPr>
      <t>(06 porteiros)</t>
    </r>
  </si>
  <si>
    <r>
      <rPr>
        <b/>
        <sz val="9"/>
        <color rgb="FF000000"/>
        <rFont val="Calibri"/>
      </rPr>
      <t>CT:</t>
    </r>
    <r>
      <rPr>
        <sz val="9"/>
        <color rgb="FF000000"/>
        <rFont val="Calibri"/>
      </rPr>
      <t xml:space="preserve">R$ 729.084,24,12 meses, 01/02/2022 a 31/01/2023, 1300000063.003400/2021-35
</t>
    </r>
    <r>
      <rPr>
        <b/>
        <sz val="9"/>
        <color rgb="FF000000"/>
        <rFont val="Calibri"/>
      </rPr>
      <t xml:space="preserve">1º TA: </t>
    </r>
    <r>
      <rPr>
        <sz val="9"/>
        <color rgb="FF000000"/>
        <rFont val="Calibri"/>
      </rPr>
      <t xml:space="preserve">reajuste CCT 2021, R$ 767.128,32; 1300000063.003400/2021-35
</t>
    </r>
    <r>
      <rPr>
        <b/>
        <sz val="9"/>
        <color rgb="FF000000"/>
        <rFont val="Calibri"/>
      </rPr>
      <t>2º TA</t>
    </r>
    <r>
      <rPr>
        <sz val="9"/>
        <color rgb="FF000000"/>
        <rFont val="Calibri"/>
      </rPr>
      <t xml:space="preserve"> de alteração nome contratante (1300000063.004314/2022-21), termo rerratificação do nº 1º TA para 2º TA (doc. 37834416).
</t>
    </r>
    <r>
      <rPr>
        <b/>
        <sz val="9"/>
        <color rgb="FF000000"/>
        <rFont val="Calibri"/>
      </rPr>
      <t>3º TA:</t>
    </r>
    <r>
      <rPr>
        <sz val="9"/>
        <color rgb="FF000000"/>
        <rFont val="Calibri"/>
      </rPr>
      <t xml:space="preserve"> prorrogação 12 meses, 01/02/2024 a 31/01/2025, R$ 729.084,24, inclusão cláusula da garantia e alteração da denominação, 1300000063.004180/2023-29;
</t>
    </r>
    <r>
      <rPr>
        <b/>
        <sz val="9"/>
        <color rgb="FF000000"/>
        <rFont val="Calibri"/>
      </rPr>
      <t>Apostilamento:</t>
    </r>
    <r>
      <rPr>
        <sz val="9"/>
        <color rgb="FF000000"/>
        <rFont val="Calibri"/>
      </rPr>
      <t xml:space="preserve"> empenhos 2023 (doc. 42047843);
</t>
    </r>
    <r>
      <rPr>
        <b/>
        <sz val="9"/>
        <color rgb="FF000000"/>
        <rFont val="Calibri"/>
      </rPr>
      <t>Apostilamento:</t>
    </r>
    <r>
      <rPr>
        <sz val="9"/>
        <color rgb="FF000000"/>
        <rFont val="Calibri"/>
      </rPr>
      <t xml:space="preserve"> empenhos 2022 (doc. 43137615);
</t>
    </r>
    <r>
      <rPr>
        <b/>
        <sz val="9"/>
        <color rgb="FF000000"/>
        <rFont val="Calibri"/>
      </rPr>
      <t>Apostilamento:</t>
    </r>
    <r>
      <rPr>
        <sz val="9"/>
        <color rgb="FF000000"/>
        <rFont val="Calibri"/>
      </rPr>
      <t xml:space="preserve"> gestor e fiscal (doc. 43873632);
</t>
    </r>
    <r>
      <rPr>
        <b/>
        <sz val="9"/>
        <color rgb="FF000000"/>
        <rFont val="Calibri"/>
      </rPr>
      <t>Apostilamento:</t>
    </r>
    <r>
      <rPr>
        <sz val="9"/>
        <color rgb="FF000000"/>
        <rFont val="Calibri"/>
      </rPr>
      <t xml:space="preserve"> empenho 2023 (doc. 44487597);
</t>
    </r>
    <r>
      <rPr>
        <b/>
        <sz val="9"/>
        <color rgb="FF000000"/>
        <rFont val="Calibri"/>
      </rPr>
      <t>Pedido reajuste:</t>
    </r>
    <r>
      <rPr>
        <sz val="9"/>
        <color rgb="FF000000"/>
        <rFont val="Calibri"/>
      </rPr>
      <t xml:space="preserve"> CCT 2022 e 2023, 1300000063.000876/2023-86</t>
    </r>
  </si>
  <si>
    <t>Ct (doc. 46145125)</t>
  </si>
  <si>
    <t>1300000038.000840/2023-18
reajuste</t>
  </si>
  <si>
    <r>
      <rPr>
        <sz val="9"/>
        <color rgb="FF000000"/>
        <rFont val="Calibri"/>
      </rPr>
      <t xml:space="preserve">Locação anual de 13 (treze) veículos de serviço, classificação VS-1 (com sistema de rastreamento e monitoramento incluso), e de veículos de representação, classificação VR-3, sem motorista
</t>
    </r>
    <r>
      <rPr>
        <b/>
        <sz val="9"/>
        <color rgb="FF000000"/>
        <rFont val="Calibri"/>
      </rPr>
      <t>(13 veículos) 
Olhar para as Diferenças</t>
    </r>
  </si>
  <si>
    <r>
      <rPr>
        <b/>
        <sz val="9"/>
        <color rgb="FF000000"/>
        <rFont val="Calibri"/>
      </rPr>
      <t>CT:</t>
    </r>
    <r>
      <rPr>
        <sz val="9"/>
        <color rgb="FF000000"/>
        <rFont val="Calibri"/>
      </rPr>
      <t xml:space="preserve"> R$ 30.804,67 mensal, 30 meses 24/08/2022 até 23/02/2025, 1300000088.000363/2021-25;
</t>
    </r>
    <r>
      <rPr>
        <b/>
        <sz val="9"/>
        <color rgb="FF000000"/>
        <rFont val="Calibri"/>
      </rPr>
      <t xml:space="preserve">Apostilamento: </t>
    </r>
    <r>
      <rPr>
        <sz val="9"/>
        <color rgb="FF000000"/>
        <rFont val="Calibri"/>
      </rPr>
      <t xml:space="preserve">NE 2022 e 2023 (doc. 45271118);
</t>
    </r>
    <r>
      <rPr>
        <b/>
        <sz val="9"/>
        <color rgb="FF000000"/>
        <rFont val="Calibri"/>
      </rPr>
      <t xml:space="preserve">Nota Técnica SJULC 01/24: </t>
    </r>
    <r>
      <rPr>
        <sz val="9"/>
        <color rgb="FF000000"/>
        <rFont val="Calibri"/>
      </rPr>
      <t xml:space="preserve">descontinuidade NE (doc. 45169061);
</t>
    </r>
    <r>
      <rPr>
        <b/>
        <sz val="9"/>
        <color rgb="FF000000"/>
        <rFont val="Calibri"/>
      </rPr>
      <t xml:space="preserve">Reajuste: </t>
    </r>
    <r>
      <rPr>
        <sz val="9"/>
        <color rgb="FF000000"/>
        <rFont val="Calibri"/>
      </rPr>
      <t>2023, GEPAC/SAD - Parecer Técnico 13 (45757858), 1300000038.000840/2023-18</t>
    </r>
  </si>
  <si>
    <r>
      <rPr>
        <sz val="9"/>
        <color rgb="FF000000"/>
        <rFont val="Calibri"/>
      </rPr>
      <t xml:space="preserve">Locação anual de 10 (dez) veículos de serviço, classificação VS-1 (com sistema de rastreamento e monitoramento incluso), sem motorista
</t>
    </r>
    <r>
      <rPr>
        <b/>
        <sz val="9"/>
        <color rgb="FF000000"/>
        <rFont val="Calibri"/>
      </rPr>
      <t xml:space="preserve">(10 tipo minivan)
</t>
    </r>
    <r>
      <rPr>
        <b/>
        <sz val="9"/>
        <color rgb="FFFF0000"/>
        <rFont val="Calibri"/>
      </rPr>
      <t>7 casa de acolhimento, 3 sede</t>
    </r>
  </si>
  <si>
    <t>UG: 600101 FEAS</t>
  </si>
  <si>
    <r>
      <rPr>
        <b/>
        <sz val="9"/>
        <color rgb="FF000000"/>
        <rFont val="Calibri"/>
      </rPr>
      <t>CT:</t>
    </r>
    <r>
      <rPr>
        <sz val="9"/>
        <color rgb="FF000000"/>
        <rFont val="Calibri"/>
      </rPr>
      <t xml:space="preserve"> R$ 284.350,80, 30 meses 24/08/2022 a 23/02/2025
</t>
    </r>
    <r>
      <rPr>
        <b/>
        <sz val="9"/>
        <color rgb="FF000000"/>
        <rFont val="Calibri"/>
      </rPr>
      <t xml:space="preserve">Apostilamento: </t>
    </r>
    <r>
      <rPr>
        <sz val="9"/>
        <color rgb="FF000000"/>
        <rFont val="Calibri"/>
      </rPr>
      <t>empenho 2023 (doc. 44489215)</t>
    </r>
  </si>
  <si>
    <t>Ct (doc. 45427964)</t>
  </si>
  <si>
    <r>
      <rPr>
        <sz val="9"/>
        <color rgb="FF000000"/>
        <rFont val="Calibri"/>
      </rPr>
      <t xml:space="preserve">PRESTAÇÃO DE SERVIÇOS DE FORNECIMENTO DE ÁGUA E ESGOTAMENTO SANITÁRIO
</t>
    </r>
    <r>
      <rPr>
        <b/>
        <sz val="9"/>
        <color rgb="FFFF0000"/>
        <rFont val="Calibri"/>
      </rPr>
      <t>sede</t>
    </r>
  </si>
  <si>
    <r>
      <rPr>
        <b/>
        <sz val="9"/>
        <color rgb="FF000000"/>
        <rFont val="Calibri"/>
      </rPr>
      <t xml:space="preserve">CT: </t>
    </r>
    <r>
      <rPr>
        <sz val="9"/>
        <color rgb="FF000000"/>
        <rFont val="Calibri"/>
      </rPr>
      <t>R$ 211.265,27, 60 meses, 16/03/2020 a 16/03/2025</t>
    </r>
  </si>
  <si>
    <t>Problemática GGAJU: ALIMENTADO NO LICON - FALTA PUBLICAÇÃO DO CONTRATO, NÃO LOCALIZADO EM: CEPE E SEI. - SOLICITADO INFORMAÇÃO DO SETOR GESTÃO DO CONTRATO E NADA CONSTA.</t>
  </si>
  <si>
    <r>
      <rPr>
        <b/>
        <sz val="9"/>
        <color rgb="FF000000"/>
        <rFont val="Calibri"/>
      </rPr>
      <t xml:space="preserve">Ct: </t>
    </r>
    <r>
      <rPr>
        <sz val="9"/>
        <color rgb="FF000000"/>
        <rFont val="Calibri"/>
      </rPr>
      <t xml:space="preserve">24 meses, 15/07/2019 a 14/07/2021, 1300000044.000524/2023-59
</t>
    </r>
    <r>
      <rPr>
        <b/>
        <sz val="9"/>
        <color rgb="FF000000"/>
        <rFont val="Calibri"/>
      </rPr>
      <t>1º TA:</t>
    </r>
    <r>
      <rPr>
        <sz val="9"/>
        <color rgb="FF000000"/>
        <rFont val="Calibri"/>
      </rPr>
      <t xml:space="preserve"> prorrogação vigência 24 meses, 15/07/2021 a 14/06/2023, 1300008202.000046/2021-67
</t>
    </r>
    <r>
      <rPr>
        <b/>
        <sz val="9"/>
        <color rgb="FF000000"/>
        <rFont val="Calibri"/>
      </rPr>
      <t xml:space="preserve">Apostilamento: </t>
    </r>
    <r>
      <rPr>
        <sz val="9"/>
        <color rgb="FF000000"/>
        <rFont val="Calibri"/>
      </rPr>
      <t xml:space="preserve">1300000044.000524/2023-59
</t>
    </r>
    <r>
      <rPr>
        <b/>
        <sz val="9"/>
        <color rgb="FF000000"/>
        <rFont val="Calibri"/>
      </rPr>
      <t>2º TA:</t>
    </r>
    <r>
      <rPr>
        <sz val="9"/>
        <color rgb="FF000000"/>
        <rFont val="Calibri"/>
      </rPr>
      <t xml:space="preserve"> prorrogação vigência 24 meses, 15/06/2023 a 14/06/2025, 1300000044.001619/2023-90
</t>
    </r>
  </si>
  <si>
    <t>pendente/SJDH</t>
  </si>
  <si>
    <r>
      <rPr>
        <sz val="9"/>
        <color rgb="FF000000"/>
        <rFont val="Calibri"/>
      </rPr>
      <t xml:space="preserve">a formalização da união de esforços entre as PARTES para a </t>
    </r>
    <r>
      <rPr>
        <b/>
        <sz val="9"/>
        <color rgb="FF000000"/>
        <rFont val="Calibri"/>
      </rPr>
      <t>cooperação técnico-pedagógica</t>
    </r>
    <r>
      <rPr>
        <sz val="9"/>
        <color rgb="FF000000"/>
        <rFont val="Calibri"/>
      </rPr>
      <t xml:space="preserve"> no planejamento e execução de Residência Tecnológica Intersetorial em </t>
    </r>
    <r>
      <rPr>
        <b/>
        <sz val="9"/>
        <color rgb="FF000000"/>
        <rFont val="Calibri"/>
      </rPr>
      <t>Primeira Infância</t>
    </r>
    <r>
      <rPr>
        <sz val="9"/>
        <color rgb="FF000000"/>
        <rFont val="Calibri"/>
      </rPr>
      <t>, destinado a realização de atividades de desenvolvimento, pesquisa e inovação na área da primeira infância, objeto de CONVÊNIO firmado entre a CONCEDENTE, a FUNDAÇÃO UNIVERSIDADE FEDERAL DE PERNAMBUCO (UPE) e a ESCOLA DE GOVERNO DA ADMINISTRAÇÃO PÚBLICA DE PERNAMBUCO (EGAPE)</t>
    </r>
  </si>
  <si>
    <r>
      <rPr>
        <b/>
        <sz val="9"/>
        <color rgb="FF000000"/>
        <rFont val="Calibri"/>
      </rPr>
      <t>Ct:</t>
    </r>
    <r>
      <rPr>
        <sz val="9"/>
        <color rgb="FF000000"/>
        <rFont val="Calibri"/>
      </rPr>
      <t xml:space="preserve"> 60 meses, 01/02/2021 a 31/01/2026, 1900000022.000112/2021-19</t>
    </r>
  </si>
  <si>
    <t>CS BRASIL FROTAS S.A.</t>
  </si>
  <si>
    <r>
      <rPr>
        <sz val="9"/>
        <color rgb="FF000000"/>
        <rFont val="Calibri"/>
      </rPr>
      <t>prestação de serviços de locação de veículos de representação, classificação VR-2 e VR-03 
(</t>
    </r>
    <r>
      <rPr>
        <b/>
        <sz val="9"/>
        <color rgb="FF000000"/>
        <rFont val="Calibri"/>
      </rPr>
      <t>7 veículos sedan representação</t>
    </r>
    <r>
      <rPr>
        <sz val="9"/>
        <color rgb="FF000000"/>
        <rFont val="Calibri"/>
      </rPr>
      <t xml:space="preserve">)
</t>
    </r>
    <r>
      <rPr>
        <b/>
        <sz val="9"/>
        <color rgb="FFFF0000"/>
        <rFont val="Calibri"/>
      </rPr>
      <t>secretários executivos</t>
    </r>
  </si>
  <si>
    <r>
      <rPr>
        <b/>
        <sz val="9"/>
        <color rgb="FF000000"/>
        <rFont val="Calibri"/>
      </rPr>
      <t xml:space="preserve">CT: </t>
    </r>
    <r>
      <rPr>
        <sz val="9"/>
        <color rgb="FF000000"/>
        <rFont val="Calibri"/>
      </rPr>
      <t>valor global (30 meses) de R$ 524.370,00, o valor anual (12 meses) de R$ 209.748,00, vigência 30 meses, 24/08/2023 a 23/02/2026</t>
    </r>
  </si>
  <si>
    <t>Ct (doc. 44543913)</t>
  </si>
  <si>
    <r>
      <rPr>
        <sz val="9"/>
        <color rgb="FF000000"/>
        <rFont val="Calibri"/>
      </rPr>
      <t xml:space="preserve">prestação de serviços de locação de veículos administrativos, classificação VS-1
</t>
    </r>
    <r>
      <rPr>
        <b/>
        <sz val="9"/>
        <color rgb="FF000000"/>
        <rFont val="Calibri"/>
      </rPr>
      <t xml:space="preserve">(16 veículos tipo hatch)
</t>
    </r>
    <r>
      <rPr>
        <b/>
        <sz val="9"/>
        <color rgb="FFFF0000"/>
        <rFont val="Calibri"/>
      </rPr>
      <t>6 casas de acolhimento, 1 seaprev, 9 sede</t>
    </r>
  </si>
  <si>
    <r>
      <rPr>
        <b/>
        <sz val="9"/>
        <color rgb="FF000000"/>
        <rFont val="Calibri"/>
      </rPr>
      <t>Ct:</t>
    </r>
    <r>
      <rPr>
        <sz val="9"/>
        <color rgb="FF000000"/>
        <rFont val="Calibri"/>
      </rPr>
      <t xml:space="preserve"> R$ 965.760,00(30 meses) e R$ 386.304,00 (12 meses), 30 meses 31/10/2023 a 30/04/2026</t>
    </r>
  </si>
  <si>
    <t>Ct (doc. 44545265)</t>
  </si>
  <si>
    <r>
      <rPr>
        <sz val="9"/>
        <color rgb="FF000000"/>
        <rFont val="Calibri"/>
      </rPr>
      <t xml:space="preserve">Locação do imóvel situado na Rua Joaquim Nabuco, nº 366, Matriz, Vitória de Santo Antão-PE, CEP 55612-900, registro Geral do imóvel e Certificado no 1º Ofício da Comarca de Vitória de Santo Antão/PE, de propriedade do Sra. NORMA MARIA PEDROSO UCHOA, com área construída de 171m² em terreno de 9 metros de frente por 24 metros de profundidade, com área total de 216 m².
</t>
    </r>
    <r>
      <rPr>
        <b/>
        <sz val="9"/>
        <color rgb="FF000000"/>
        <rFont val="Calibri"/>
      </rPr>
      <t>SEAPREV</t>
    </r>
  </si>
  <si>
    <r>
      <rPr>
        <b/>
        <sz val="9"/>
        <color rgb="FF000000"/>
        <rFont val="Calibri"/>
      </rPr>
      <t>CT:</t>
    </r>
    <r>
      <rPr>
        <sz val="9"/>
        <color rgb="FF000000"/>
        <rFont val="Calibri"/>
      </rPr>
      <t>R$ 3.000,00 (mensal),R$ 180.000,00 (anual) vigência 60 (meses)
07/12/2021 a 06/12/2026.</t>
    </r>
  </si>
  <si>
    <r>
      <rPr>
        <sz val="9"/>
        <color rgb="FF000000"/>
        <rFont val="Calibri"/>
      </rPr>
      <t xml:space="preserve">Locação do imóvel localizado na Rua Ascenso Ferreira, nº 190, Bairro de São Sebastião, Centro - Palmares/PE, registro Geral do imóvel e Certificado no 1º Ofício da Comarca de Palmares/PE, de propriedade do Sr. JOSE INACIO DE ARAUJO NETO, com área construída de 135m².
</t>
    </r>
    <r>
      <rPr>
        <b/>
        <sz val="9"/>
        <color rgb="FF000000"/>
        <rFont val="Calibri"/>
      </rPr>
      <t>SEAPREV</t>
    </r>
  </si>
  <si>
    <r>
      <rPr>
        <b/>
        <sz val="9"/>
        <color rgb="FF000000"/>
        <rFont val="Calibri"/>
      </rPr>
      <t>CT:</t>
    </r>
    <r>
      <rPr>
        <sz val="9"/>
        <color rgb="FF000000"/>
        <rFont val="Calibri"/>
      </rPr>
      <t>R$ 2.000,00 (mensal),R$ 120.000,00 (anual) vigência 60 (meses)
 17/12/2021 a 16/12/2026.</t>
    </r>
  </si>
  <si>
    <t>1300000029.006349/2023-00</t>
  </si>
  <si>
    <r>
      <rPr>
        <sz val="9"/>
        <color rgb="FF000000"/>
        <rFont val="Calibri"/>
      </rPr>
      <t xml:space="preserve">Locação do imóvel situado na Av. Jornalista Possidônio Cavalcanti Bastos, nº 351 - Iputinga/ Recife, para a instalação dos Núcleo de Prevenção Social da Secretaria de Política de Prevenção a Violência e às Drogas no Território de Iputinga/ Recife
</t>
    </r>
    <r>
      <rPr>
        <b/>
        <sz val="9"/>
        <color rgb="FF000000"/>
        <rFont val="Calibri"/>
      </rPr>
      <t>SEAPREV</t>
    </r>
  </si>
  <si>
    <r>
      <rPr>
        <b/>
        <sz val="9"/>
        <color rgb="FF000000"/>
        <rFont val="Calibri"/>
      </rPr>
      <t>CT:</t>
    </r>
    <r>
      <rPr>
        <sz val="9"/>
        <color rgb="FF000000"/>
        <rFont val="Calibri"/>
      </rPr>
      <t xml:space="preserve">R$ 3.048,65 (mensal),R$ 182.739,000,00 (anual) vigência 60 (meses)
17/12/2021 a 16/12/2026.
</t>
    </r>
    <r>
      <rPr>
        <b/>
        <sz val="9"/>
        <color rgb="FF000000"/>
        <rFont val="Calibri"/>
      </rPr>
      <t>Apostilamento:</t>
    </r>
    <r>
      <rPr>
        <sz val="9"/>
        <color rgb="FF000000"/>
        <rFont val="Calibri"/>
      </rPr>
      <t xml:space="preserve"> altera denominação (doc. 33927980)
</t>
    </r>
    <r>
      <rPr>
        <b/>
        <sz val="9"/>
        <color rgb="FF000000"/>
        <rFont val="Calibri"/>
      </rPr>
      <t xml:space="preserve">Reajuste: </t>
    </r>
    <r>
      <rPr>
        <sz val="9"/>
        <color rgb="FF000000"/>
        <rFont val="Calibri"/>
      </rPr>
      <t>ainda análise pleito 1300000029.006349/2023-00</t>
    </r>
  </si>
  <si>
    <t>artigo 57, §1º</t>
  </si>
  <si>
    <r>
      <rPr>
        <b/>
        <sz val="9"/>
        <color rgb="FF000000"/>
        <rFont val="Calibri"/>
      </rPr>
      <t>CT:</t>
    </r>
    <r>
      <rPr>
        <sz val="9"/>
        <color rgb="FF000000"/>
        <rFont val="Calibri"/>
      </rPr>
      <t>R$ 14.393,92 (global), vigência 36 (meses)
20/12/2023 a 19/12/2026.</t>
    </r>
  </si>
  <si>
    <t>Henrique Cavalcanti Menezes - Gestor de TI, matrícula 318.364-5</t>
  </si>
  <si>
    <t>Rafael Bandeira de Oliveira, Coordenador de Infraestrutura e Suporte de TI,  matrícula 464.078-0</t>
  </si>
  <si>
    <t>art. 3º da Lei nº 8.245/1993
(36 meses)</t>
  </si>
  <si>
    <r>
      <rPr>
        <b/>
        <sz val="9"/>
        <color rgb="FF000000"/>
        <rFont val="Calibri"/>
      </rPr>
      <t>CT:</t>
    </r>
    <r>
      <rPr>
        <sz val="9"/>
        <color rgb="FF000000"/>
        <rFont val="Calibri"/>
      </rPr>
      <t xml:space="preserve"> R$ 291.600,00M vigência: 36 meses, 27/12/2023 - 26/12/2026</t>
    </r>
  </si>
  <si>
    <t>Ct (doc. 45152436)</t>
  </si>
  <si>
    <r>
      <rPr>
        <sz val="9"/>
        <color rgb="FF000000"/>
        <rFont val="Calibri"/>
      </rPr>
      <t xml:space="preserve">Locação do imóvel localizado na Rua B 3, nº 487, Gaibú, Cabo de Santo Agostinho/PE, de propriedade do Sr. MAKSON MARQUES DOS SANTOS, dimensões do Imóvel: 225 m² construído e 660 m² área total do imóvel
</t>
    </r>
    <r>
      <rPr>
        <b/>
        <sz val="9"/>
        <color rgb="FF000000"/>
        <rFont val="Calibri"/>
      </rPr>
      <t>SEAPREV</t>
    </r>
  </si>
  <si>
    <r>
      <rPr>
        <b/>
        <sz val="9"/>
        <color rgb="FF000000"/>
        <rFont val="Calibri"/>
      </rPr>
      <t>CT:</t>
    </r>
    <r>
      <rPr>
        <sz val="9"/>
        <color rgb="FF000000"/>
        <rFont val="Calibri"/>
      </rPr>
      <t>R$ 3.500,00 (mensal),R$ 42.000,00  (anual) vigência
60 (meses) 14/03/2021 a 13/03/2027.</t>
    </r>
  </si>
  <si>
    <r>
      <rPr>
        <sz val="9"/>
        <color rgb="FF000000"/>
        <rFont val="Calibri"/>
      </rPr>
      <t xml:space="preserve">Locação do imóvel localizado na Av. Presidente Kennedy nº 1001, Sala 302, 2º. Andar, Bloco B, no Bairro de Peixinhos, de propriedade da empresa SUMOL ADMINISTRAÇÃO E EMPREENDIMENTOS LTDA, dimensões do Imóvel: 175 m² (área dividida em 05 salas, copa e banheiros.
</t>
    </r>
    <r>
      <rPr>
        <b/>
        <sz val="9"/>
        <color rgb="FF000000"/>
        <rFont val="Calibri"/>
      </rPr>
      <t>SEAPREV</t>
    </r>
  </si>
  <si>
    <r>
      <rPr>
        <b/>
        <sz val="9"/>
        <color rgb="FF000000"/>
        <rFont val="Calibri"/>
      </rPr>
      <t>CT</t>
    </r>
    <r>
      <rPr>
        <sz val="9"/>
        <color rgb="FF000000"/>
        <rFont val="Calibri"/>
      </rPr>
      <t>:R$ 3.000,00 (mensal),R$ 36.000,00 (anual) vigência 60 (meses)
30/03/2022 a 29/.02/2027.</t>
    </r>
  </si>
  <si>
    <t>art. 3º da Lei nº 8.245/1993
(60 meses)</t>
  </si>
  <si>
    <r>
      <rPr>
        <sz val="9"/>
        <color rgb="FF000000"/>
        <rFont val="Calibri"/>
      </rPr>
      <t xml:space="preserve">Locação de imóvel localizado na Av. Conde da Boa Vista, 1410, Ed. Palmira II, Boa vista - Recife para funcionamento das Executivas da SDSCJ
</t>
    </r>
    <r>
      <rPr>
        <b/>
        <sz val="9"/>
        <color rgb="FFFF0000"/>
        <rFont val="Calibri"/>
      </rPr>
      <t>sede</t>
    </r>
  </si>
  <si>
    <r>
      <rPr>
        <b/>
        <sz val="9"/>
        <color rgb="FF000000"/>
        <rFont val="Calibri"/>
      </rPr>
      <t>CT:</t>
    </r>
    <r>
      <rPr>
        <sz val="9"/>
        <color rgb="FF000000"/>
        <rFont val="Calibri"/>
      </rPr>
      <t>R$ 899.300,10 (anual) (vigência 60 (meses), todas as taxas,
22/06/2022 a 21/.06/2027.</t>
    </r>
  </si>
  <si>
    <t>Ct (doc. 46844641)</t>
  </si>
  <si>
    <r>
      <rPr>
        <sz val="9"/>
        <color rgb="FF000000"/>
        <rFont val="Calibri"/>
      </rPr>
      <t xml:space="preserve">SERVIÇO DE LIGAÇÃO E FORNECIMENTO DE AGUA E ENERGIA ELETRICA-DO TIPO FORNECIMENTO DE ENERGIA ELETRICA
</t>
    </r>
    <r>
      <rPr>
        <b/>
        <sz val="9"/>
        <color rgb="FFFF0000"/>
        <rFont val="Calibri"/>
      </rPr>
      <t>sede</t>
    </r>
  </si>
  <si>
    <r>
      <rPr>
        <b/>
        <sz val="9"/>
        <color rgb="FF000000"/>
        <rFont val="Calibri"/>
      </rPr>
      <t>Ct:</t>
    </r>
    <r>
      <rPr>
        <sz val="9"/>
        <color rgb="FF000000"/>
        <rFont val="Calibri"/>
      </rPr>
      <t xml:space="preserve"> R$ 812.415,48 , vigência  indeterminada  </t>
    </r>
  </si>
  <si>
    <t>Nº PRÉ-CONVÊNIO</t>
  </si>
  <si>
    <t>Nº INTERNO DO ÓRGÃO</t>
  </si>
  <si>
    <t>Nº PROCESSO</t>
  </si>
  <si>
    <t>INÍCIO VIGÊNCIA</t>
  </si>
  <si>
    <t>TÉRMINO DA VIGÊNCIA</t>
  </si>
  <si>
    <t>VALOR REPASSE</t>
  </si>
  <si>
    <t>VALOR CONTRAPARTIDA</t>
  </si>
  <si>
    <t>SECRETARIA/ EXECUTIVA</t>
  </si>
  <si>
    <t>944800/2023</t>
  </si>
  <si>
    <t>052230/2023</t>
  </si>
  <si>
    <t>08129.009105/2023-94</t>
  </si>
  <si>
    <t>Fortalecer os dispositivos do Programa ATITUDE, iniciativa do Governo do Estado de Pernambuco, por meio da qualificação das ações de prevenção à violência e ao uso de drogas, bem como de atenção e cuidado às pessoas em situação de ameaça e risco de morte devido ao uso problemático de álcool e outras drogas.</t>
  </si>
  <si>
    <t>R$ 15.909,72</t>
  </si>
  <si>
    <t>SDSCJPVD - SEPOD</t>
  </si>
  <si>
    <t>emenda Humberto Costa</t>
  </si>
  <si>
    <t>827913/2016</t>
  </si>
  <si>
    <t>03664/2016</t>
  </si>
  <si>
    <t>71001.004185/2016-35</t>
  </si>
  <si>
    <t>Estruturação da rede de serviços de proteção social básica - contratação de serviços de terceiros para reprodução dos prontuários SUAS usados nos Centros de Referência de Assistência Social (CRAS)</t>
  </si>
  <si>
    <t>SDSCJ/SEASS</t>
  </si>
  <si>
    <t>Contrato de Repasse
0328822-77/2009/MC/CAIXA</t>
  </si>
  <si>
    <t>737834/2010</t>
  </si>
  <si>
    <t>09063/2009</t>
  </si>
  <si>
    <t>109063/2009</t>
  </si>
  <si>
    <t>Elaborar projeto básico e executivo, construir e equipar cozinhas comunitárias e módulo auxiliar para atendimento a população quilombola</t>
  </si>
  <si>
    <t>R$ 672.428,21</t>
  </si>
  <si>
    <t>R$ 450.000,00</t>
  </si>
  <si>
    <t>R$ 222.428,21</t>
  </si>
  <si>
    <t>1300000056.000103/2023-99
1300000044.002680/2021-92</t>
  </si>
  <si>
    <t>Total geral</t>
  </si>
  <si>
    <t>ANO DA FORMALIZAÇÃO</t>
  </si>
  <si>
    <t>1300000029.005900/2023-90</t>
  </si>
  <si>
    <t>art. 75, II, NLLC
(não)</t>
  </si>
  <si>
    <t>FENIX CONSULTORIA E GESTAO EMPRESARIAL LTDA</t>
  </si>
  <si>
    <t>45.287.871/0001-76</t>
  </si>
  <si>
    <t>Fornecimento de açúcar</t>
  </si>
  <si>
    <t>PL 0025.2023.CCD.DL.0020.SDSCJPVD</t>
  </si>
  <si>
    <t>não passou pelo jurídico, dispensa de contrato</t>
  </si>
  <si>
    <t>sim (doc. 44818588)</t>
  </si>
  <si>
    <t>1300000029.005853/2023-84</t>
  </si>
  <si>
    <t>FRANCRIS LIVRARIA E PAPELARIA LTDA ME</t>
  </si>
  <si>
    <t>24.348.443/0001-36</t>
  </si>
  <si>
    <t>Aquisição eventual de material de expediente (utensílios)</t>
  </si>
  <si>
    <t>ARPC.0026.00.2023.GOV.SAD.PE</t>
  </si>
  <si>
    <t>PROCESSO LICITATÓRIO Nº 0025.2023.PREG-IX.PE.0022.SAD</t>
  </si>
  <si>
    <t>V.T.A. MACHADO DE ARRUDA LTDA</t>
  </si>
  <si>
    <t>16.667.433/0001-35</t>
  </si>
  <si>
    <t>CICERO DURVAL COSTA DA SILVA LTDA</t>
  </si>
  <si>
    <t>VIMELI COMERCIAL LTDA</t>
  </si>
  <si>
    <t>21.850.286/0001-74</t>
  </si>
  <si>
    <t>MN PLASTICOS &amp; TNT LTDA</t>
  </si>
  <si>
    <t>30.701.951/0001-59</t>
  </si>
  <si>
    <t>CPLL COMERCIO DE PRODUTOS ALIMENTICIOS LTDA</t>
  </si>
  <si>
    <t>37.279.456/0001-42</t>
  </si>
  <si>
    <t>BOX DISTRIBUIDORA DE EMBALAGENS LTDA</t>
  </si>
  <si>
    <t>32.793.363/0001-18</t>
  </si>
  <si>
    <t>Formalizado</t>
  </si>
  <si>
    <t>GEPLA - 22/11/2023- CPF</t>
  </si>
  <si>
    <t>1300000029.005057/2023-41</t>
  </si>
  <si>
    <t>DIFERENCIAL COMERCIO ATACADISTA DE PRODUTOS ALIMENTICIOS LTDA</t>
  </si>
  <si>
    <t>09.617.964/0001-58</t>
  </si>
  <si>
    <t>Utensílios de Limpeza (Balde 60 und)</t>
  </si>
  <si>
    <t>ARPC.0027.00.2023.GOV.SAD.PE</t>
  </si>
  <si>
    <t>PROCESSO LICITATÓRIO Nº 0057.2023.PREG-XXI.PE.0045.SAD</t>
  </si>
  <si>
    <t>CT: R$ 599,40 (Anual) Vigência 12 (meses) 22/09/2023 a 21/09/2024.</t>
  </si>
  <si>
    <t>ALIANCA DISTRIBUIDORA DE MATERIAS EM GERAL LTDA ME</t>
  </si>
  <si>
    <t>Utensílios de Limpeza (Pano de Limpeza 120 und; Vassoura 90 und)</t>
  </si>
  <si>
    <t>CT: R$ 687,00 (Anual) Vigência 12 (meses) 22/09/2023 a 21/09/2024.</t>
  </si>
  <si>
    <t>ECO DISTRIBUIDORA DE MATERIAIS E SERVICOS LTDA</t>
  </si>
  <si>
    <t>36.441.415/0001-48</t>
  </si>
  <si>
    <t>Utensílios de Limpeza (Pá 72 und; Luva de Limpeza 200 und)</t>
  </si>
  <si>
    <t>CT: R$ 878,88 (Anual) Vigência 12 (meses) 22/09/2023 a 21/09/2024.</t>
  </si>
  <si>
    <t>Utensílios de Limpeza (Esponja 600 und; Escova 48 und; Pano 240 und; Rodo 60 und; Vassoura 72 und)</t>
  </si>
  <si>
    <t>CT:  R$ 2.049,36 (Anual) Vigência 12 (meses) 22/09/2023 a 21/09/2024.</t>
  </si>
  <si>
    <t>ANTONIO GILBERTO DA SILVA COMERCIO DE PRODUTOS SANEANTES</t>
  </si>
  <si>
    <t>39.388.268/0001-88</t>
  </si>
  <si>
    <t>Utensílios de Limpeza (Saco 100L 200 und; Saco 40L 120 und)</t>
  </si>
  <si>
    <t>CT: R$ 3.738,00 (Anual) Vigência 12 (meses) 22/09/2023 a 21/09/2024.</t>
  </si>
  <si>
    <t>formalizado</t>
  </si>
  <si>
    <t>1300000030.001749/2023-81</t>
  </si>
  <si>
    <t>aquisição eventual de material de expediente sustentável (lote 1, 2.880 lápis grafite)</t>
  </si>
  <si>
    <t>ARPC.0011.00.2023.GOV.SAD.PE</t>
  </si>
  <si>
    <t>PROCESSO LICITATÓRIO Nº 0223.2022.PREG-VI.PE.153.SAD</t>
  </si>
  <si>
    <t>Dispensa contrato, entrega imediata,Nota Técnica 120 SJULC (42468702)</t>
  </si>
  <si>
    <t>SEGES</t>
  </si>
  <si>
    <t>CONVÊNIO</t>
  </si>
  <si>
    <t>INICIO DO CONVÊNIO</t>
  </si>
  <si>
    <t>PREVISÃO DE ENCERRAMENTO</t>
  </si>
  <si>
    <t>CONVENENTE</t>
  </si>
  <si>
    <t>CNPJ
 CONVENENTE</t>
  </si>
  <si>
    <t>EXECUTADO</t>
  </si>
  <si>
    <t>RESTANTE</t>
  </si>
  <si>
    <t>VENCIDOS</t>
  </si>
  <si>
    <t>VALOR DA CONTRAPARTIDA</t>
  </si>
  <si>
    <t>VALOR PACTUADO
 (VALOR TOTAL)</t>
  </si>
  <si>
    <t>GESTOR DO CONVÊNIO</t>
  </si>
  <si>
    <t>CAUSA RAIZ</t>
  </si>
  <si>
    <t>CONTAR</t>
  </si>
  <si>
    <t>CNPJ 21.798.620/0001-98 - SECRETARIA DE JUSTICA E DIREITOS HUMANOS</t>
  </si>
  <si>
    <t>907635/2020</t>
  </si>
  <si>
    <t>00377/2020</t>
  </si>
  <si>
    <t>08016.023114/2020-12</t>
  </si>
  <si>
    <t>Implantação da Central Integrada de Alternativas Penais do Município de Olinda/PE.</t>
  </si>
  <si>
    <t>R$ 1.850.205,51</t>
  </si>
  <si>
    <t>R$ 47.441,17</t>
  </si>
  <si>
    <t>31/11/2023</t>
  </si>
  <si>
    <t>ACORDO DE COOPERAÇÃO
 UNIVERSIDADE PAULISTA – UNIP</t>
  </si>
  <si>
    <t>06.099.229/0119-01</t>
  </si>
  <si>
    <t>da celebração até o momento</t>
  </si>
  <si>
    <t>2 anos</t>
  </si>
  <si>
    <t>não há</t>
  </si>
  <si>
    <t>Objetivando a colaboração mútua entre os partícipes na formação dos estudantes de Ensino Superior da CONVENENTE e em contra partida os estagiários da instituição de ensino atenderão à população sob a supervisão de um profissional, bem como desempenharão atividades na CONCEDENTE e demais unidades administrativas a ela vinculadas, ligadas a grade curricular correspondente.</t>
  </si>
  <si>
    <t>não se aplica</t>
  </si>
  <si>
    <t>CRISTIANE DA SILVA BARBOSA - SEPCJ</t>
  </si>
  <si>
    <t>COUNTA of TIPO CONTRATAÇÃO</t>
  </si>
  <si>
    <t>TIPO CONTRATAÇÃO 2023</t>
  </si>
  <si>
    <t>Qtd.</t>
  </si>
  <si>
    <t>SUM of VALOR ANUAL Ct (último)</t>
  </si>
  <si>
    <t>COUNTA of Adesão ARP</t>
  </si>
  <si>
    <t>Total Geral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</si>
</sst>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R$ -416]#,##0.00"/>
    <numFmt numFmtId="165" formatCode="d/m/yyyy"/>
    <numFmt numFmtId="166" formatCode="dd/mm/yy"/>
    <numFmt numFmtId="167" formatCode="[$R$]#,##0.00"/>
    <numFmt numFmtId="168" formatCode="\$#,##0.00"/>
    <numFmt numFmtId="169" formatCode="dd\/mm\/yyyy"/>
    <numFmt numFmtId="170" formatCode="&quot;R$ &quot;#,##0.00;[Red]&quot;-R$ &quot;#,##0.00"/>
    <numFmt numFmtId="171" formatCode="&quot;R$&quot;\ #,##0.00"/>
    <numFmt numFmtId="172" formatCode="mmmm/yyyy"/>
    <numFmt numFmtId="173" formatCode="mmm/d"/>
    <numFmt numFmtId="174" formatCode="mmmd"/>
  </numFmts>
  <fonts count="32">
    <font>
      <sz val="11"/>
      <color theme="1"/>
      <name val="Calibri"/>
      <scheme val="minor"/>
    </font>
    <font>
      <b/>
      <sz val="9"/>
      <color rgb="FFFFFFFF"/>
      <name val="Calibri"/>
    </font>
    <font>
      <sz val="9"/>
      <color rgb="FF000000"/>
      <name val="Calibri"/>
    </font>
    <font>
      <sz val="9"/>
      <color rgb="FFFF0000"/>
      <name val="Calibri"/>
    </font>
    <font>
      <sz val="9"/>
      <color theme="1"/>
      <name val="Calibri"/>
    </font>
    <font>
      <b/>
      <sz val="9"/>
      <color rgb="FF000000"/>
      <name val="Calibri"/>
    </font>
    <font>
      <sz val="11"/>
      <color theme="1"/>
      <name val="Calibri"/>
      <scheme val="minor"/>
    </font>
    <font>
      <sz val="11"/>
      <color theme="1"/>
      <name val="Calibri"/>
    </font>
    <font>
      <sz val="11"/>
      <name val="Calibri"/>
    </font>
    <font>
      <sz val="9"/>
      <color theme="1"/>
      <name val="Calibri"/>
      <scheme val="minor"/>
    </font>
    <font>
      <b/>
      <sz val="9"/>
      <color rgb="FFFF0000"/>
      <name val="Calibri"/>
    </font>
    <font>
      <b/>
      <sz val="9"/>
      <color theme="1"/>
      <name val="Calibri"/>
    </font>
    <font>
      <sz val="8"/>
      <color rgb="FF000000"/>
      <name val="Calibri"/>
    </font>
    <font>
      <sz val="11"/>
      <color theme="1"/>
      <name val="Calibri"/>
    </font>
    <font>
      <sz val="11"/>
      <color rgb="FF000000"/>
      <name val="Calibri"/>
    </font>
    <font>
      <sz val="11"/>
      <color rgb="FF000000"/>
      <name val="Calibri"/>
    </font>
    <font>
      <b/>
      <sz val="11"/>
      <color rgb="FF333333"/>
      <name val="&quot;Open Sans&quot;"/>
    </font>
    <font>
      <sz val="11"/>
      <color rgb="FF333333"/>
      <name val="&quot;Open Sans&quot;"/>
    </font>
    <font>
      <b/>
      <sz val="10"/>
      <color rgb="FF000000"/>
      <name val="Calibri"/>
    </font>
    <font>
      <b/>
      <sz val="10"/>
      <color rgb="FFFFFFFF"/>
      <name val="Calibri"/>
    </font>
    <font>
      <b/>
      <sz val="10"/>
      <color rgb="FFFF0000"/>
      <name val="Calibri"/>
    </font>
    <font>
      <sz val="10"/>
      <color theme="1"/>
      <name val="Calibri"/>
    </font>
    <font>
      <u/>
      <sz val="9"/>
      <color rgb="FF000000"/>
      <name val="Calibri"/>
    </font>
    <font>
      <u/>
      <sz val="9"/>
      <color rgb="FF000000"/>
      <name val="Calibri"/>
    </font>
    <font>
      <b/>
      <sz val="9"/>
      <color rgb="FF0000FF"/>
      <name val="Calibri"/>
    </font>
    <font>
      <u/>
      <sz val="9"/>
      <color rgb="FF000000"/>
      <name val="Calibri"/>
    </font>
    <font>
      <sz val="9"/>
      <color rgb="FF000000"/>
      <name val="Arial"/>
    </font>
    <font>
      <b/>
      <sz val="9"/>
      <color rgb="FFCE181E"/>
      <name val="Calibri"/>
    </font>
    <font>
      <i/>
      <sz val="11"/>
      <color theme="1"/>
      <name val="Calibri"/>
    </font>
    <font>
      <b/>
      <sz val="11"/>
      <color theme="1"/>
      <name val="Calibri"/>
    </font>
    <font>
      <sz val="11"/>
      <color rgb="FFFFFFFF"/>
      <name val="Calibri"/>
    </font>
    <font>
      <sz val="9"/>
      <name val="Calibri"/>
      <family val="2"/>
    </font>
  </fonts>
  <fills count="22">
    <fill>
      <patternFill patternType="none"/>
    </fill>
    <fill>
      <patternFill patternType="gray125"/>
    </fill>
    <fill>
      <patternFill patternType="solid">
        <fgColor rgb="FFF9CB9C"/>
        <bgColor rgb="FFF9CB9C"/>
      </patternFill>
    </fill>
    <fill>
      <patternFill patternType="solid">
        <fgColor rgb="FFFFFFFF"/>
        <bgColor rgb="FFFFFFFF"/>
      </patternFill>
    </fill>
    <fill>
      <patternFill patternType="solid">
        <fgColor rgb="FFF4CCCC"/>
        <bgColor rgb="FFF4CCCC"/>
      </patternFill>
    </fill>
    <fill>
      <patternFill patternType="solid">
        <fgColor rgb="FFB7B7B7"/>
        <bgColor rgb="FFB7B7B7"/>
      </patternFill>
    </fill>
    <fill>
      <patternFill patternType="solid">
        <fgColor rgb="FFFFF2CC"/>
        <bgColor rgb="FFFFF2CC"/>
      </patternFill>
    </fill>
    <fill>
      <patternFill patternType="solid">
        <fgColor rgb="FF073763"/>
        <bgColor rgb="FF073763"/>
      </patternFill>
    </fill>
    <fill>
      <patternFill patternType="solid">
        <fgColor rgb="FF1C4587"/>
        <bgColor rgb="FF1C4587"/>
      </patternFill>
    </fill>
    <fill>
      <patternFill patternType="solid">
        <fgColor rgb="FFFFFF00"/>
        <bgColor rgb="FFFFFF00"/>
      </patternFill>
    </fill>
    <fill>
      <patternFill patternType="solid">
        <fgColor rgb="FFEA9999"/>
        <bgColor rgb="FFEA9999"/>
      </patternFill>
    </fill>
    <fill>
      <patternFill patternType="solid">
        <fgColor rgb="FFCFE2F3"/>
        <bgColor rgb="FFCFE2F3"/>
      </patternFill>
    </fill>
    <fill>
      <patternFill patternType="solid">
        <fgColor rgb="FFF4F4F4"/>
        <bgColor rgb="FFF4F4F4"/>
      </patternFill>
    </fill>
    <fill>
      <patternFill patternType="solid">
        <fgColor rgb="FFFF0000"/>
        <bgColor rgb="FFFF0000"/>
      </patternFill>
    </fill>
    <fill>
      <patternFill patternType="solid">
        <fgColor rgb="FFFFC000"/>
        <bgColor rgb="FFFFC000"/>
      </patternFill>
    </fill>
    <fill>
      <patternFill patternType="solid">
        <fgColor rgb="FFA4C2F4"/>
        <bgColor rgb="FFA4C2F4"/>
      </patternFill>
    </fill>
    <fill>
      <patternFill patternType="solid">
        <fgColor rgb="FFD9EAD3"/>
        <bgColor rgb="FFD9EAD3"/>
      </patternFill>
    </fill>
    <fill>
      <patternFill patternType="solid">
        <fgColor rgb="FFBFBFBF"/>
        <bgColor rgb="FFBFBFBF"/>
      </patternFill>
    </fill>
    <fill>
      <patternFill patternType="solid">
        <fgColor rgb="FFED1C24"/>
        <bgColor rgb="FFED1C24"/>
      </patternFill>
    </fill>
    <fill>
      <patternFill patternType="solid">
        <fgColor rgb="FF99CCFF"/>
        <bgColor rgb="FF99CCFF"/>
      </patternFill>
    </fill>
    <fill>
      <patternFill patternType="solid">
        <fgColor rgb="FFD0E0E3"/>
        <bgColor rgb="FFD0E0E3"/>
      </patternFill>
    </fill>
    <fill>
      <patternFill patternType="solid">
        <fgColor rgb="FF7287A0"/>
        <bgColor rgb="FF7287A0"/>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666666"/>
      </left>
      <right style="thin">
        <color rgb="FF666666"/>
      </right>
      <top style="thin">
        <color rgb="FF666666"/>
      </top>
      <bottom style="thin">
        <color rgb="FF666666"/>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666666"/>
      </left>
      <right style="thin">
        <color rgb="FF666666"/>
      </right>
      <top style="thin">
        <color rgb="FF666666"/>
      </top>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thin">
        <color rgb="FF284E3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284E3F"/>
      </right>
      <top style="thin">
        <color rgb="FFFFFFFF"/>
      </top>
      <bottom style="thin">
        <color rgb="FFFFFFFF"/>
      </bottom>
      <diagonal/>
    </border>
    <border>
      <left style="thin">
        <color rgb="FF284E3F"/>
      </left>
      <right style="thin">
        <color rgb="FFF8F9FA"/>
      </right>
      <top style="thin">
        <color rgb="FFF8F9FA"/>
      </top>
      <bottom style="thin">
        <color rgb="FFF8F9FA"/>
      </bottom>
      <diagonal/>
    </border>
    <border>
      <left style="thin">
        <color rgb="FFF8F9FA"/>
      </left>
      <right style="thin">
        <color rgb="FFF8F9FA"/>
      </right>
      <top style="thin">
        <color rgb="FFF8F9FA"/>
      </top>
      <bottom style="thin">
        <color rgb="FFF8F9FA"/>
      </bottom>
      <diagonal/>
    </border>
    <border>
      <left style="thin">
        <color rgb="FFF8F9FA"/>
      </left>
      <right style="thin">
        <color rgb="FF284E3F"/>
      </right>
      <top style="thin">
        <color rgb="FFF8F9FA"/>
      </top>
      <bottom style="thin">
        <color rgb="FFF8F9FA"/>
      </bottom>
      <diagonal/>
    </border>
    <border>
      <left style="thin">
        <color rgb="FF284E3F"/>
      </left>
      <right style="thin">
        <color rgb="FFF8F9FA"/>
      </right>
      <top style="thin">
        <color rgb="FFF8F9FA"/>
      </top>
      <bottom style="thin">
        <color rgb="FF284E3F"/>
      </bottom>
      <diagonal/>
    </border>
    <border>
      <left style="thin">
        <color rgb="FFF8F9FA"/>
      </left>
      <right style="thin">
        <color rgb="FFF8F9FA"/>
      </right>
      <top style="thin">
        <color rgb="FFF8F9FA"/>
      </top>
      <bottom style="thin">
        <color rgb="FF284E3F"/>
      </bottom>
      <diagonal/>
    </border>
    <border>
      <left style="thin">
        <color rgb="FFF8F9FA"/>
      </left>
      <right style="thin">
        <color rgb="FF284E3F"/>
      </right>
      <top style="thin">
        <color rgb="FFF8F9FA"/>
      </top>
      <bottom style="thin">
        <color rgb="FF284E3F"/>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style="thin">
        <color rgb="FF666666"/>
      </right>
      <top style="thin">
        <color rgb="FF666666"/>
      </top>
      <bottom style="thin">
        <color rgb="FF666666"/>
      </bottom>
      <diagonal/>
    </border>
    <border>
      <left style="thin">
        <color rgb="FFB7B7B7"/>
      </left>
      <right style="thin">
        <color rgb="FFB7B7B7"/>
      </right>
      <top style="thin">
        <color rgb="FFB7B7B7"/>
      </top>
      <bottom style="thin">
        <color rgb="FFB7B7B7"/>
      </bottom>
      <diagonal/>
    </border>
    <border>
      <left style="thin">
        <color indexed="8"/>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5"/>
      </left>
      <right/>
      <top style="thin">
        <color indexed="8"/>
      </top>
      <bottom/>
      <diagonal/>
    </border>
    <border>
      <left/>
      <right/>
      <top style="thin">
        <color indexed="8"/>
      </top>
      <bottom/>
      <diagonal/>
    </border>
    <border>
      <left style="thin">
        <color indexed="8"/>
      </left>
      <right/>
      <top/>
      <bottom/>
      <diagonal/>
    </border>
    <border>
      <left style="thin">
        <color indexed="8"/>
      </left>
      <right style="thin">
        <color indexed="8"/>
      </right>
      <top/>
      <bottom/>
      <diagonal/>
    </border>
    <border>
      <left/>
      <right/>
      <top style="thin">
        <color indexed="8"/>
      </top>
      <bottom style="thin">
        <color indexed="8"/>
      </bottom>
      <diagonal/>
    </border>
  </borders>
  <cellStyleXfs count="1">
    <xf numFmtId="0" fontId="0" fillId="0" borderId="0"/>
  </cellStyleXfs>
  <cellXfs count="272">
    <xf numFmtId="0" fontId="0" fillId="0" borderId="0" xfId="0"/>
    <xf numFmtId="0" fontId="9" fillId="0" borderId="0" xfId="0" applyFont="1"/>
    <xf numFmtId="0" fontId="1" fillId="8" borderId="12" xfId="0" applyFont="1" applyFill="1" applyBorder="1" applyAlignment="1">
      <alignment horizontal="center" vertical="center" wrapText="1"/>
    </xf>
    <xf numFmtId="0" fontId="4" fillId="0" borderId="0" xfId="0" applyFont="1"/>
    <xf numFmtId="164" fontId="4" fillId="0" borderId="2" xfId="0" applyNumberFormat="1" applyFont="1" applyBorder="1" applyAlignment="1">
      <alignment horizontal="center" vertical="center" wrapText="1"/>
    </xf>
    <xf numFmtId="0" fontId="3" fillId="0" borderId="0" xfId="0" applyFont="1"/>
    <xf numFmtId="0" fontId="4" fillId="0" borderId="2" xfId="0" applyFont="1" applyBorder="1" applyAlignment="1">
      <alignment horizontal="center" vertical="center" wrapText="1"/>
    </xf>
    <xf numFmtId="0" fontId="3" fillId="0" borderId="1" xfId="0" applyFont="1" applyBorder="1"/>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169" fontId="4" fillId="0" borderId="0" xfId="0" applyNumberFormat="1" applyFont="1" applyAlignment="1">
      <alignment horizontal="center" vertical="center" wrapText="1"/>
    </xf>
    <xf numFmtId="170" fontId="4" fillId="0" borderId="0" xfId="0" applyNumberFormat="1" applyFont="1" applyAlignment="1">
      <alignment horizontal="center" vertical="center" wrapText="1"/>
    </xf>
    <xf numFmtId="49" fontId="4" fillId="0" borderId="0" xfId="0" applyNumberFormat="1" applyFont="1" applyAlignment="1">
      <alignment vertical="center" wrapText="1"/>
    </xf>
    <xf numFmtId="0" fontId="4" fillId="0" borderId="0" xfId="0" applyFont="1" applyAlignment="1">
      <alignment vertical="center" wrapText="1"/>
    </xf>
    <xf numFmtId="4" fontId="4" fillId="0" borderId="0" xfId="0" applyNumberFormat="1" applyFont="1" applyAlignment="1">
      <alignment horizontal="right" vertical="center" wrapText="1"/>
    </xf>
    <xf numFmtId="0" fontId="4" fillId="0" borderId="0" xfId="0" applyFont="1" applyAlignment="1">
      <alignment vertical="center"/>
    </xf>
    <xf numFmtId="0" fontId="2" fillId="0" borderId="0" xfId="0" applyFont="1" applyAlignment="1">
      <alignment vertical="center"/>
    </xf>
    <xf numFmtId="0" fontId="2" fillId="0" borderId="0" xfId="0" applyFont="1"/>
    <xf numFmtId="0" fontId="2" fillId="0" borderId="2" xfId="0" applyFont="1" applyBorder="1" applyAlignment="1">
      <alignment horizontal="center" vertical="center" wrapText="1"/>
    </xf>
    <xf numFmtId="0" fontId="2" fillId="0" borderId="2" xfId="0" quotePrefix="1" applyFont="1" applyBorder="1" applyAlignment="1">
      <alignment horizontal="center" vertical="center" wrapText="1"/>
    </xf>
    <xf numFmtId="0" fontId="2" fillId="3"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168" fontId="5" fillId="5" borderId="2" xfId="0" applyNumberFormat="1" applyFont="1" applyFill="1" applyBorder="1" applyAlignment="1">
      <alignment horizontal="center" vertical="center" wrapText="1"/>
    </xf>
    <xf numFmtId="164" fontId="5" fillId="5" borderId="2" xfId="0" applyNumberFormat="1" applyFont="1" applyFill="1" applyBorder="1" applyAlignment="1">
      <alignment horizontal="center" vertical="center" wrapText="1"/>
    </xf>
    <xf numFmtId="0" fontId="5" fillId="10" borderId="2" xfId="0" applyFont="1" applyFill="1" applyBorder="1" applyAlignment="1">
      <alignment horizontal="center" vertical="center" wrapText="1"/>
    </xf>
    <xf numFmtId="164" fontId="2" fillId="0" borderId="2" xfId="0" applyNumberFormat="1" applyFont="1" applyBorder="1" applyAlignment="1">
      <alignment horizontal="center" vertical="center" wrapText="1"/>
    </xf>
    <xf numFmtId="0" fontId="2" fillId="3" borderId="2" xfId="0" applyFont="1" applyFill="1" applyBorder="1" applyAlignment="1">
      <alignment horizontal="left"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center" wrapText="1"/>
    </xf>
    <xf numFmtId="164" fontId="2" fillId="3" borderId="2"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168" fontId="2" fillId="0" borderId="2" xfId="0" applyNumberFormat="1" applyFont="1" applyBorder="1" applyAlignment="1">
      <alignment horizontal="center" vertical="center" wrapText="1"/>
    </xf>
    <xf numFmtId="0" fontId="13" fillId="0" borderId="2" xfId="0" applyFont="1" applyBorder="1"/>
    <xf numFmtId="0" fontId="2" fillId="0" borderId="2" xfId="0" applyFont="1" applyBorder="1" applyAlignment="1">
      <alignment horizontal="left" vertical="center" wrapText="1"/>
    </xf>
    <xf numFmtId="165" fontId="2" fillId="0" borderId="2" xfId="0" applyNumberFormat="1" applyFont="1" applyBorder="1" applyAlignment="1">
      <alignment horizontal="center" vertical="center" wrapText="1"/>
    </xf>
    <xf numFmtId="0" fontId="2" fillId="0" borderId="2" xfId="0" applyFont="1" applyBorder="1" applyAlignment="1">
      <alignment vertical="center"/>
    </xf>
    <xf numFmtId="17" fontId="2"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5"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2" fillId="0" borderId="2" xfId="0" applyFont="1" applyBorder="1"/>
    <xf numFmtId="0" fontId="2" fillId="3" borderId="2" xfId="0" quotePrefix="1" applyFont="1" applyFill="1" applyBorder="1" applyAlignment="1">
      <alignment horizontal="center" vertical="center" wrapText="1"/>
    </xf>
    <xf numFmtId="14" fontId="2" fillId="3" borderId="2"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2" xfId="0" quotePrefix="1" applyFont="1" applyBorder="1" applyAlignment="1">
      <alignment horizontal="center" vertical="center"/>
    </xf>
    <xf numFmtId="14" fontId="2" fillId="0" borderId="2" xfId="0" applyNumberFormat="1" applyFont="1" applyBorder="1" applyAlignment="1">
      <alignment horizontal="center" vertical="center"/>
    </xf>
    <xf numFmtId="0" fontId="4" fillId="3" borderId="2" xfId="0" applyFont="1" applyFill="1" applyBorder="1" applyAlignment="1">
      <alignment vertical="center" wrapText="1"/>
    </xf>
    <xf numFmtId="0" fontId="2" fillId="6" borderId="2" xfId="0" applyFont="1" applyFill="1" applyBorder="1" applyAlignment="1">
      <alignment horizontal="center" vertical="center" wrapText="1"/>
    </xf>
    <xf numFmtId="165"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wrapText="1"/>
    </xf>
    <xf numFmtId="14" fontId="2" fillId="11" borderId="2" xfId="0" applyNumberFormat="1" applyFont="1" applyFill="1" applyBorder="1" applyAlignment="1">
      <alignment horizontal="center" vertical="center" wrapText="1"/>
    </xf>
    <xf numFmtId="164" fontId="2" fillId="11" borderId="2" xfId="0" applyNumberFormat="1" applyFont="1" applyFill="1" applyBorder="1" applyAlignment="1">
      <alignment horizontal="center" vertical="center" wrapText="1"/>
    </xf>
    <xf numFmtId="0" fontId="2" fillId="11" borderId="2" xfId="0" quotePrefix="1" applyFont="1" applyFill="1" applyBorder="1" applyAlignment="1">
      <alignment horizontal="center" vertical="center" wrapText="1"/>
    </xf>
    <xf numFmtId="0" fontId="2" fillId="11" borderId="2" xfId="0" applyFont="1" applyFill="1" applyBorder="1" applyAlignment="1">
      <alignment horizontal="left" vertical="center" wrapText="1"/>
    </xf>
    <xf numFmtId="0" fontId="2" fillId="11" borderId="2" xfId="0" applyFont="1" applyFill="1" applyBorder="1" applyAlignment="1">
      <alignment vertical="center" wrapText="1"/>
    </xf>
    <xf numFmtId="0" fontId="2" fillId="6" borderId="2" xfId="0" quotePrefix="1" applyFont="1" applyFill="1" applyBorder="1" applyAlignment="1">
      <alignment horizontal="center" vertical="center" wrapText="1"/>
    </xf>
    <xf numFmtId="164" fontId="2" fillId="6" borderId="2" xfId="0" applyNumberFormat="1"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0" fontId="2" fillId="6" borderId="2" xfId="0" applyFont="1" applyFill="1" applyBorder="1" applyAlignment="1">
      <alignment horizontal="left" vertical="center" wrapText="1"/>
    </xf>
    <xf numFmtId="168" fontId="2" fillId="6" borderId="2" xfId="0" applyNumberFormat="1" applyFont="1" applyFill="1" applyBorder="1" applyAlignment="1">
      <alignment horizontal="center" vertical="center" wrapText="1"/>
    </xf>
    <xf numFmtId="168" fontId="2" fillId="11" borderId="2" xfId="0" applyNumberFormat="1" applyFont="1" applyFill="1" applyBorder="1" applyAlignment="1">
      <alignment horizontal="center" vertical="center" wrapText="1"/>
    </xf>
    <xf numFmtId="0" fontId="2" fillId="11" borderId="2" xfId="0" applyFont="1" applyFill="1" applyBorder="1" applyAlignment="1">
      <alignment horizontal="left" wrapText="1"/>
    </xf>
    <xf numFmtId="165" fontId="2" fillId="6" borderId="2" xfId="0" applyNumberFormat="1" applyFont="1" applyFill="1" applyBorder="1" applyAlignment="1">
      <alignment horizontal="center" vertical="center" wrapText="1"/>
    </xf>
    <xf numFmtId="0" fontId="2" fillId="6" borderId="2" xfId="0" applyFont="1" applyFill="1" applyBorder="1" applyAlignment="1">
      <alignment horizontal="center" wrapText="1"/>
    </xf>
    <xf numFmtId="0" fontId="2" fillId="4" borderId="2" xfId="0" quotePrefix="1" applyFont="1" applyFill="1" applyBorder="1" applyAlignment="1">
      <alignment horizontal="center" vertical="center" wrapText="1"/>
    </xf>
    <xf numFmtId="0" fontId="16" fillId="12" borderId="0" xfId="0" applyFont="1" applyFill="1"/>
    <xf numFmtId="167" fontId="16" fillId="12" borderId="0" xfId="0" applyNumberFormat="1" applyFont="1" applyFill="1"/>
    <xf numFmtId="0" fontId="15" fillId="0" borderId="0" xfId="0" applyFont="1" applyAlignment="1">
      <alignment horizontal="center"/>
    </xf>
    <xf numFmtId="0" fontId="17" fillId="0" borderId="0" xfId="0" applyFont="1" applyAlignment="1">
      <alignment horizontal="left"/>
    </xf>
    <xf numFmtId="167" fontId="17" fillId="0" borderId="0" xfId="0" applyNumberFormat="1" applyFont="1" applyAlignment="1">
      <alignment horizontal="left"/>
    </xf>
    <xf numFmtId="167" fontId="15" fillId="0" borderId="0" xfId="0" applyNumberFormat="1" applyFont="1" applyAlignment="1">
      <alignment horizontal="center"/>
    </xf>
    <xf numFmtId="167" fontId="6" fillId="0" borderId="0" xfId="0" applyNumberFormat="1" applyFont="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167" fontId="6" fillId="0" borderId="18" xfId="0" applyNumberFormat="1" applyFont="1" applyBorder="1" applyAlignment="1">
      <alignment horizontal="center" vertical="center"/>
    </xf>
    <xf numFmtId="167" fontId="6" fillId="0" borderId="19" xfId="0" applyNumberFormat="1" applyFont="1" applyBorder="1" applyAlignment="1">
      <alignment horizontal="center" vertical="center"/>
    </xf>
    <xf numFmtId="172" fontId="6" fillId="0" borderId="20" xfId="0" applyNumberFormat="1" applyFont="1" applyBorder="1" applyAlignment="1">
      <alignment horizontal="center" vertical="center"/>
    </xf>
    <xf numFmtId="0" fontId="6" fillId="0" borderId="21" xfId="0" applyFont="1" applyBorder="1" applyAlignment="1">
      <alignment horizontal="center" vertical="center"/>
    </xf>
    <xf numFmtId="167" fontId="6" fillId="0" borderId="21" xfId="0" applyNumberFormat="1" applyFont="1" applyBorder="1" applyAlignment="1">
      <alignment horizontal="center" vertical="center"/>
    </xf>
    <xf numFmtId="167" fontId="6" fillId="0" borderId="22" xfId="0" applyNumberFormat="1" applyFont="1" applyBorder="1" applyAlignment="1">
      <alignment horizontal="center" vertical="center"/>
    </xf>
    <xf numFmtId="172" fontId="6" fillId="0" borderId="17" xfId="0" applyNumberFormat="1" applyFont="1" applyBorder="1" applyAlignment="1">
      <alignment horizontal="center" vertical="center"/>
    </xf>
    <xf numFmtId="0" fontId="6" fillId="0" borderId="20" xfId="0" applyFont="1" applyBorder="1" applyAlignment="1">
      <alignment horizontal="center" vertical="center"/>
    </xf>
    <xf numFmtId="173" fontId="6" fillId="0" borderId="20" xfId="0" applyNumberFormat="1" applyFont="1" applyBorder="1" applyAlignment="1">
      <alignment horizontal="center" vertical="center"/>
    </xf>
    <xf numFmtId="173" fontId="6" fillId="0" borderId="17" xfId="0" applyNumberFormat="1" applyFont="1" applyBorder="1" applyAlignment="1">
      <alignment horizontal="center" vertical="center"/>
    </xf>
    <xf numFmtId="174" fontId="6" fillId="0" borderId="20" xfId="0" applyNumberFormat="1" applyFont="1" applyBorder="1" applyAlignment="1">
      <alignment horizontal="center" vertical="center"/>
    </xf>
    <xf numFmtId="174" fontId="6" fillId="0" borderId="17" xfId="0" applyNumberFormat="1" applyFont="1" applyBorder="1" applyAlignment="1">
      <alignment horizontal="center" vertical="center"/>
    </xf>
    <xf numFmtId="0" fontId="6" fillId="0" borderId="17" xfId="0" applyFont="1" applyBorder="1" applyAlignment="1">
      <alignment vertical="center"/>
    </xf>
    <xf numFmtId="0" fontId="6" fillId="0" borderId="18" xfId="0" applyFont="1" applyBorder="1" applyAlignment="1">
      <alignment vertical="center"/>
    </xf>
    <xf numFmtId="167" fontId="6" fillId="0" borderId="18" xfId="0" applyNumberFormat="1" applyFont="1" applyBorder="1" applyAlignment="1">
      <alignment vertical="center"/>
    </xf>
    <xf numFmtId="167" fontId="6" fillId="0" borderId="19" xfId="0" applyNumberFormat="1"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167" fontId="6" fillId="0" borderId="24" xfId="0" applyNumberFormat="1" applyFont="1" applyBorder="1" applyAlignment="1">
      <alignment vertical="center"/>
    </xf>
    <xf numFmtId="167" fontId="6" fillId="0" borderId="25" xfId="0" applyNumberFormat="1" applyFont="1" applyBorder="1" applyAlignment="1">
      <alignment vertical="center"/>
    </xf>
    <xf numFmtId="0" fontId="6" fillId="0" borderId="0" xfId="0" applyFont="1" applyAlignment="1">
      <alignment horizontal="center"/>
    </xf>
    <xf numFmtId="0" fontId="19" fillId="8" borderId="8" xfId="0" applyFont="1" applyFill="1" applyBorder="1" applyAlignment="1">
      <alignment horizontal="center" vertical="top"/>
    </xf>
    <xf numFmtId="0" fontId="19" fillId="8" borderId="28" xfId="0" applyFont="1" applyFill="1" applyBorder="1" applyAlignment="1">
      <alignment horizontal="center" vertical="top" wrapText="1"/>
    </xf>
    <xf numFmtId="0" fontId="19" fillId="8" borderId="28" xfId="0" applyFont="1" applyFill="1" applyBorder="1" applyAlignment="1">
      <alignment horizontal="center" vertical="top"/>
    </xf>
    <xf numFmtId="0" fontId="2" fillId="0" borderId="8" xfId="0" applyFont="1" applyBorder="1" applyAlignment="1">
      <alignment horizontal="center" vertical="top"/>
    </xf>
    <xf numFmtId="0" fontId="2" fillId="3" borderId="28" xfId="0" applyFont="1" applyFill="1" applyBorder="1" applyAlignment="1">
      <alignment horizontal="center" vertical="top" wrapText="1"/>
    </xf>
    <xf numFmtId="0" fontId="2" fillId="3" borderId="28" xfId="0" applyFont="1" applyFill="1" applyBorder="1" applyAlignment="1">
      <alignment horizontal="center" vertical="top"/>
    </xf>
    <xf numFmtId="0" fontId="2" fillId="0" borderId="28" xfId="0" applyFont="1" applyBorder="1" applyAlignment="1">
      <alignment horizontal="center" vertical="top" wrapText="1"/>
    </xf>
    <xf numFmtId="0" fontId="2" fillId="0" borderId="28" xfId="0" applyFont="1" applyBorder="1" applyAlignment="1">
      <alignment horizontal="center" vertical="top"/>
    </xf>
    <xf numFmtId="165" fontId="2" fillId="0" borderId="28" xfId="0" applyNumberFormat="1" applyFont="1" applyBorder="1" applyAlignment="1">
      <alignment horizontal="center" vertical="top"/>
    </xf>
    <xf numFmtId="0" fontId="2" fillId="0" borderId="10" xfId="0" applyFont="1" applyBorder="1" applyAlignment="1">
      <alignment horizontal="center" vertical="top"/>
    </xf>
    <xf numFmtId="165" fontId="2" fillId="3" borderId="28" xfId="0" applyNumberFormat="1" applyFont="1" applyFill="1" applyBorder="1" applyAlignment="1">
      <alignment horizontal="center" vertical="top"/>
    </xf>
    <xf numFmtId="0" fontId="2" fillId="13" borderId="8" xfId="0" applyFont="1" applyFill="1" applyBorder="1" applyAlignment="1">
      <alignment horizontal="center" vertical="top"/>
    </xf>
    <xf numFmtId="0" fontId="2" fillId="13" borderId="28" xfId="0" applyFont="1" applyFill="1" applyBorder="1" applyAlignment="1">
      <alignment horizontal="center" vertical="top" wrapText="1"/>
    </xf>
    <xf numFmtId="0" fontId="2" fillId="13" borderId="28" xfId="0" applyFont="1" applyFill="1" applyBorder="1" applyAlignment="1">
      <alignment horizontal="center" vertical="top"/>
    </xf>
    <xf numFmtId="165" fontId="2" fillId="13" borderId="28" xfId="0" applyNumberFormat="1" applyFont="1" applyFill="1" applyBorder="1" applyAlignment="1">
      <alignment horizontal="center" vertical="top"/>
    </xf>
    <xf numFmtId="0" fontId="2" fillId="0" borderId="1" xfId="0" applyFont="1" applyBorder="1" applyAlignment="1">
      <alignment horizontal="center" vertical="top" wrapText="1"/>
    </xf>
    <xf numFmtId="0" fontId="22" fillId="0" borderId="28" xfId="0" applyFont="1" applyBorder="1" applyAlignment="1">
      <alignment horizontal="center" vertical="top" wrapText="1"/>
    </xf>
    <xf numFmtId="4" fontId="2" fillId="0" borderId="28" xfId="0" applyNumberFormat="1" applyFont="1" applyBorder="1" applyAlignment="1">
      <alignment horizontal="center" vertical="top"/>
    </xf>
    <xf numFmtId="0" fontId="2" fillId="0" borderId="1" xfId="0" applyFont="1" applyBorder="1" applyAlignment="1">
      <alignment horizontal="center" vertical="top"/>
    </xf>
    <xf numFmtId="0" fontId="2" fillId="0" borderId="0" xfId="0" applyFont="1" applyAlignment="1">
      <alignment horizontal="center" vertical="top"/>
    </xf>
    <xf numFmtId="14" fontId="2" fillId="0" borderId="28" xfId="0" applyNumberFormat="1" applyFont="1" applyBorder="1" applyAlignment="1">
      <alignment horizontal="center" vertical="top"/>
    </xf>
    <xf numFmtId="0" fontId="2" fillId="13" borderId="0" xfId="0" applyFont="1" applyFill="1" applyAlignment="1">
      <alignment horizontal="center" vertical="top" wrapText="1"/>
    </xf>
    <xf numFmtId="0" fontId="2" fillId="13" borderId="10" xfId="0" applyFont="1" applyFill="1" applyBorder="1" applyAlignment="1">
      <alignment horizontal="center" vertical="top" wrapText="1"/>
    </xf>
    <xf numFmtId="0" fontId="2" fillId="14" borderId="8" xfId="0" applyFont="1" applyFill="1" applyBorder="1" applyAlignment="1">
      <alignment horizontal="center" vertical="top"/>
    </xf>
    <xf numFmtId="0" fontId="2" fillId="14" borderId="28" xfId="0" applyFont="1" applyFill="1" applyBorder="1" applyAlignment="1">
      <alignment horizontal="center" vertical="top" wrapText="1"/>
    </xf>
    <xf numFmtId="0" fontId="2" fillId="14" borderId="28" xfId="0" applyFont="1" applyFill="1" applyBorder="1" applyAlignment="1">
      <alignment horizontal="center" vertical="top"/>
    </xf>
    <xf numFmtId="165" fontId="2" fillId="14" borderId="28" xfId="0" applyNumberFormat="1" applyFont="1" applyFill="1" applyBorder="1" applyAlignment="1">
      <alignment horizontal="center" vertical="top"/>
    </xf>
    <xf numFmtId="0" fontId="23" fillId="13" borderId="28" xfId="0" applyFont="1" applyFill="1" applyBorder="1" applyAlignment="1">
      <alignment horizontal="center" vertical="top" wrapText="1"/>
    </xf>
    <xf numFmtId="0" fontId="2" fillId="0" borderId="0" xfId="0" applyFont="1" applyAlignment="1">
      <alignment horizontal="center" vertical="top" wrapText="1"/>
    </xf>
    <xf numFmtId="0" fontId="2" fillId="0" borderId="8" xfId="0" applyFont="1" applyBorder="1" applyAlignment="1">
      <alignment horizontal="center" vertical="top" wrapText="1"/>
    </xf>
    <xf numFmtId="0" fontId="2" fillId="0" borderId="10" xfId="0" applyFont="1" applyBorder="1" applyAlignment="1">
      <alignment horizontal="center" vertical="top" wrapText="1"/>
    </xf>
    <xf numFmtId="0" fontId="2" fillId="13" borderId="29" xfId="0" applyFont="1" applyFill="1" applyBorder="1" applyAlignment="1">
      <alignment horizontal="center" vertical="top" wrapText="1"/>
    </xf>
    <xf numFmtId="0" fontId="2" fillId="13" borderId="29" xfId="0" applyFont="1" applyFill="1" applyBorder="1" applyAlignment="1">
      <alignment horizontal="center" vertical="top"/>
    </xf>
    <xf numFmtId="165" fontId="2" fillId="13" borderId="29" xfId="0" applyNumberFormat="1" applyFont="1" applyFill="1" applyBorder="1" applyAlignment="1">
      <alignment horizontal="center" vertical="top"/>
    </xf>
    <xf numFmtId="0" fontId="2" fillId="13" borderId="10" xfId="0" applyFont="1" applyFill="1" applyBorder="1" applyAlignment="1">
      <alignment horizontal="center" vertical="top"/>
    </xf>
    <xf numFmtId="165" fontId="2" fillId="13" borderId="10" xfId="0" applyNumberFormat="1" applyFont="1" applyFill="1" applyBorder="1" applyAlignment="1">
      <alignment horizontal="center" vertical="top"/>
    </xf>
    <xf numFmtId="0" fontId="2" fillId="3" borderId="2" xfId="0" applyFont="1" applyFill="1" applyBorder="1" applyAlignment="1">
      <alignment horizontal="center" vertical="top" wrapText="1"/>
    </xf>
    <xf numFmtId="0" fontId="2" fillId="0" borderId="2" xfId="0" applyFont="1" applyBorder="1" applyAlignment="1">
      <alignment horizontal="center" vertical="top" wrapText="1"/>
    </xf>
    <xf numFmtId="0" fontId="2" fillId="0" borderId="29" xfId="0" applyFont="1" applyBorder="1" applyAlignment="1">
      <alignment horizontal="center" vertical="top" wrapText="1"/>
    </xf>
    <xf numFmtId="0" fontId="2" fillId="0" borderId="30" xfId="0" applyFont="1" applyBorder="1" applyAlignment="1">
      <alignment horizontal="center" vertical="top"/>
    </xf>
    <xf numFmtId="14" fontId="2" fillId="3" borderId="28" xfId="0" applyNumberFormat="1" applyFont="1" applyFill="1" applyBorder="1" applyAlignment="1">
      <alignment horizontal="center" vertical="top"/>
    </xf>
    <xf numFmtId="0" fontId="2" fillId="0" borderId="0" xfId="0" applyFont="1" applyAlignment="1">
      <alignment horizontal="left" vertical="top"/>
    </xf>
    <xf numFmtId="0" fontId="5" fillId="15" borderId="2" xfId="0" applyFont="1" applyFill="1" applyBorder="1" applyAlignment="1">
      <alignment horizontal="center" vertical="center" wrapText="1"/>
    </xf>
    <xf numFmtId="0" fontId="2" fillId="0" borderId="28" xfId="0" applyFont="1" applyBorder="1" applyAlignment="1">
      <alignment horizontal="center" vertical="center"/>
    </xf>
    <xf numFmtId="0" fontId="24" fillId="0" borderId="2" xfId="0" applyFont="1" applyBorder="1" applyAlignment="1">
      <alignment horizontal="center" vertical="center" wrapText="1"/>
    </xf>
    <xf numFmtId="14" fontId="12"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2" fillId="6" borderId="2" xfId="0" applyFont="1" applyFill="1" applyBorder="1" applyAlignment="1">
      <alignment horizontal="center" vertical="center"/>
    </xf>
    <xf numFmtId="14" fontId="2" fillId="6" borderId="2" xfId="0" applyNumberFormat="1" applyFont="1" applyFill="1" applyBorder="1" applyAlignment="1">
      <alignment horizontal="center" vertical="center"/>
    </xf>
    <xf numFmtId="0" fontId="14" fillId="0" borderId="2" xfId="0" quotePrefix="1" applyFont="1" applyBorder="1" applyAlignment="1">
      <alignment horizontal="center" vertical="center"/>
    </xf>
    <xf numFmtId="0" fontId="2" fillId="3" borderId="0" xfId="0" applyFont="1" applyFill="1" applyAlignment="1">
      <alignment horizontal="left" vertical="center"/>
    </xf>
    <xf numFmtId="164" fontId="2" fillId="0" borderId="2" xfId="0" quotePrefix="1" applyNumberFormat="1" applyFont="1" applyBorder="1" applyAlignment="1">
      <alignment horizontal="center" vertical="center"/>
    </xf>
    <xf numFmtId="165" fontId="2" fillId="0" borderId="28" xfId="0" applyNumberFormat="1" applyFont="1" applyBorder="1" applyAlignment="1">
      <alignment horizontal="center" vertical="center"/>
    </xf>
    <xf numFmtId="0" fontId="4" fillId="0" borderId="2" xfId="0" quotePrefix="1" applyFont="1" applyBorder="1" applyAlignment="1">
      <alignment horizontal="center" vertical="center" wrapText="1"/>
    </xf>
    <xf numFmtId="164" fontId="2" fillId="11" borderId="2" xfId="0" applyNumberFormat="1" applyFont="1" applyFill="1" applyBorder="1" applyAlignment="1">
      <alignment horizontal="center" vertical="center"/>
    </xf>
    <xf numFmtId="0" fontId="2" fillId="11" borderId="2" xfId="0" quotePrefix="1" applyFont="1" applyFill="1" applyBorder="1" applyAlignment="1">
      <alignment horizontal="center" vertical="center"/>
    </xf>
    <xf numFmtId="0" fontId="2" fillId="11" borderId="2" xfId="0" applyFont="1" applyFill="1" applyBorder="1"/>
    <xf numFmtId="164" fontId="2" fillId="0" borderId="2"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7" fillId="0" borderId="2" xfId="0" quotePrefix="1" applyFont="1" applyBorder="1" applyAlignment="1">
      <alignment horizontal="center" vertical="center"/>
    </xf>
    <xf numFmtId="165" fontId="2" fillId="3" borderId="2" xfId="0" applyNumberFormat="1" applyFont="1" applyFill="1" applyBorder="1" applyAlignment="1">
      <alignment horizontal="center" vertical="center"/>
    </xf>
    <xf numFmtId="0" fontId="2" fillId="0" borderId="2" xfId="0" applyFont="1" applyBorder="1" applyAlignment="1">
      <alignment wrapText="1"/>
    </xf>
    <xf numFmtId="0" fontId="2" fillId="16" borderId="2" xfId="0" applyFont="1" applyFill="1" applyBorder="1" applyAlignment="1">
      <alignment horizontal="center" vertical="center" wrapText="1"/>
    </xf>
    <xf numFmtId="0" fontId="2" fillId="3" borderId="2" xfId="0" quotePrefix="1" applyFont="1" applyFill="1" applyBorder="1" applyAlignment="1">
      <alignment horizontal="center" vertical="center"/>
    </xf>
    <xf numFmtId="164" fontId="2" fillId="16" borderId="2" xfId="0" applyNumberFormat="1" applyFont="1" applyFill="1" applyBorder="1" applyAlignment="1">
      <alignment horizontal="center" vertical="center" wrapText="1"/>
    </xf>
    <xf numFmtId="164" fontId="2" fillId="3" borderId="2" xfId="0" applyNumberFormat="1" applyFont="1" applyFill="1" applyBorder="1" applyAlignment="1">
      <alignment horizontal="center" vertical="center"/>
    </xf>
    <xf numFmtId="0" fontId="2" fillId="11" borderId="2" xfId="0" applyFont="1" applyFill="1" applyBorder="1" applyAlignment="1">
      <alignment horizontal="center" vertical="center"/>
    </xf>
    <xf numFmtId="0" fontId="2" fillId="6" borderId="2" xfId="0" quotePrefix="1" applyFont="1" applyFill="1" applyBorder="1" applyAlignment="1">
      <alignment horizontal="center" vertical="center"/>
    </xf>
    <xf numFmtId="0" fontId="15" fillId="6" borderId="2" xfId="0" quotePrefix="1" applyFont="1" applyFill="1" applyBorder="1" applyAlignment="1">
      <alignment horizontal="center" vertical="center"/>
    </xf>
    <xf numFmtId="0" fontId="4" fillId="0" borderId="2" xfId="0" applyFont="1" applyBorder="1" applyAlignment="1">
      <alignment horizontal="left" vertical="center" wrapText="1"/>
    </xf>
    <xf numFmtId="0" fontId="4" fillId="3" borderId="2" xfId="0" applyFont="1" applyFill="1" applyBorder="1" applyAlignment="1">
      <alignment horizontal="center" vertical="center" wrapText="1"/>
    </xf>
    <xf numFmtId="168" fontId="2" fillId="0" borderId="2" xfId="0" applyNumberFormat="1" applyFont="1" applyBorder="1" applyAlignment="1">
      <alignment horizontal="center" vertical="center"/>
    </xf>
    <xf numFmtId="0" fontId="25" fillId="0" borderId="2" xfId="0" applyFont="1" applyBorder="1" applyAlignment="1">
      <alignment horizontal="center" vertical="center" wrapText="1"/>
    </xf>
    <xf numFmtId="0" fontId="2" fillId="0" borderId="2" xfId="0" applyFont="1" applyBorder="1" applyAlignment="1">
      <alignment horizontal="center"/>
    </xf>
    <xf numFmtId="0" fontId="2" fillId="3" borderId="2" xfId="0" applyFont="1" applyFill="1" applyBorder="1"/>
    <xf numFmtId="0" fontId="2" fillId="0" borderId="0" xfId="0" applyFont="1" applyAlignment="1">
      <alignment horizontal="center" vertical="center"/>
    </xf>
    <xf numFmtId="0" fontId="26" fillId="3" borderId="2" xfId="0" applyFont="1" applyFill="1" applyBorder="1" applyAlignment="1">
      <alignment horizontal="center" vertical="center"/>
    </xf>
    <xf numFmtId="0" fontId="26" fillId="3" borderId="2" xfId="0" applyFont="1" applyFill="1" applyBorder="1" applyAlignment="1">
      <alignment horizontal="center" vertical="center" wrapText="1"/>
    </xf>
    <xf numFmtId="14" fontId="26" fillId="3" borderId="2" xfId="0" applyNumberFormat="1" applyFont="1" applyFill="1" applyBorder="1" applyAlignment="1">
      <alignment horizontal="center" vertical="center"/>
    </xf>
    <xf numFmtId="164" fontId="26" fillId="3" borderId="2" xfId="0" applyNumberFormat="1" applyFont="1" applyFill="1" applyBorder="1" applyAlignment="1">
      <alignment horizontal="center" vertical="center"/>
    </xf>
    <xf numFmtId="165" fontId="26" fillId="3" borderId="31" xfId="0" applyNumberFormat="1" applyFont="1" applyFill="1" applyBorder="1" applyAlignment="1">
      <alignment horizontal="center" vertical="center"/>
    </xf>
    <xf numFmtId="0" fontId="13" fillId="0" borderId="0" xfId="0" applyFont="1" applyAlignment="1">
      <alignment horizontal="center" vertical="center"/>
    </xf>
    <xf numFmtId="0" fontId="2" fillId="0" borderId="0" xfId="0" applyFont="1" applyAlignment="1">
      <alignment horizontal="center" wrapText="1"/>
    </xf>
    <xf numFmtId="0" fontId="11" fillId="17" borderId="3" xfId="0" applyFont="1" applyFill="1" applyBorder="1" applyAlignment="1">
      <alignment horizontal="center" vertical="center"/>
    </xf>
    <xf numFmtId="0" fontId="11" fillId="18" borderId="3" xfId="0" applyFont="1" applyFill="1" applyBorder="1" applyAlignment="1">
      <alignment horizontal="center" vertical="center"/>
    </xf>
    <xf numFmtId="0" fontId="5" fillId="17" borderId="3" xfId="0" applyFont="1" applyFill="1" applyBorder="1" applyAlignment="1">
      <alignment horizontal="center" vertical="center"/>
    </xf>
    <xf numFmtId="0" fontId="11" fillId="17" borderId="28" xfId="0" applyFont="1" applyFill="1" applyBorder="1" applyAlignment="1">
      <alignment horizontal="center" vertical="center"/>
    </xf>
    <xf numFmtId="0" fontId="11" fillId="17" borderId="3" xfId="0" applyFont="1" applyFill="1" applyBorder="1" applyAlignment="1">
      <alignment horizontal="center" vertical="center" wrapText="1"/>
    </xf>
    <xf numFmtId="0" fontId="4" fillId="19" borderId="3" xfId="0" applyFont="1" applyFill="1" applyBorder="1" applyAlignment="1">
      <alignment horizontal="center" vertical="center"/>
    </xf>
    <xf numFmtId="0" fontId="4" fillId="0" borderId="3" xfId="0" applyFont="1" applyBorder="1" applyAlignment="1">
      <alignment horizontal="center" vertical="center"/>
    </xf>
    <xf numFmtId="0" fontId="2" fillId="0" borderId="10" xfId="0" applyFont="1" applyBorder="1" applyAlignment="1">
      <alignment horizontal="center" vertical="center"/>
    </xf>
    <xf numFmtId="166" fontId="2" fillId="0" borderId="10" xfId="0" applyNumberFormat="1" applyFont="1" applyBorder="1" applyAlignment="1">
      <alignment horizontal="center" vertical="center"/>
    </xf>
    <xf numFmtId="0" fontId="5" fillId="0" borderId="10" xfId="0" applyFont="1" applyBorder="1" applyAlignment="1">
      <alignment horizontal="center" vertical="center"/>
    </xf>
    <xf numFmtId="0" fontId="27"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8" fillId="11" borderId="32" xfId="0" applyFont="1" applyFill="1" applyBorder="1" applyAlignment="1">
      <alignment horizontal="center" vertical="center"/>
    </xf>
    <xf numFmtId="0" fontId="13" fillId="0" borderId="32" xfId="0" applyFont="1" applyBorder="1"/>
    <xf numFmtId="0" fontId="13" fillId="0" borderId="32" xfId="0" applyFont="1" applyBorder="1" applyAlignment="1">
      <alignment horizontal="center" vertical="center"/>
    </xf>
    <xf numFmtId="0" fontId="29" fillId="0" borderId="32" xfId="0" applyFont="1" applyBorder="1"/>
    <xf numFmtId="0" fontId="29" fillId="0" borderId="32" xfId="0" applyFont="1" applyBorder="1" applyAlignment="1">
      <alignment horizontal="center" vertical="center"/>
    </xf>
    <xf numFmtId="0" fontId="28" fillId="20" borderId="32" xfId="0" applyFont="1" applyFill="1" applyBorder="1"/>
    <xf numFmtId="0" fontId="30" fillId="21" borderId="32" xfId="0" applyFont="1" applyFill="1" applyBorder="1" applyAlignment="1">
      <alignment horizontal="center" vertical="center"/>
    </xf>
    <xf numFmtId="0" fontId="30" fillId="21" borderId="32" xfId="0" applyFont="1" applyFill="1" applyBorder="1"/>
    <xf numFmtId="0" fontId="0" fillId="0" borderId="33" xfId="0" pivotButton="1" applyBorder="1"/>
    <xf numFmtId="0" fontId="0" fillId="0" borderId="34" xfId="0" applyBorder="1"/>
    <xf numFmtId="0" fontId="0" fillId="0" borderId="33" xfId="0" applyBorder="1"/>
    <xf numFmtId="0" fontId="0" fillId="0" borderId="35" xfId="0" applyBorder="1"/>
    <xf numFmtId="0" fontId="0" fillId="0" borderId="36" xfId="0" applyBorder="1"/>
    <xf numFmtId="0" fontId="0" fillId="0" borderId="37" xfId="0" applyBorder="1"/>
    <xf numFmtId="0" fontId="0" fillId="0" borderId="37" xfId="0" pivotButton="1" applyBorder="1"/>
    <xf numFmtId="14" fontId="0" fillId="0" borderId="37" xfId="0" applyNumberFormat="1" applyBorder="1" applyAlignment="1">
      <alignment horizontal="left"/>
    </xf>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164" fontId="0" fillId="0" borderId="33" xfId="0" applyNumberFormat="1" applyBorder="1"/>
    <xf numFmtId="164" fontId="0" fillId="0" borderId="40" xfId="0" applyNumberFormat="1" applyBorder="1"/>
    <xf numFmtId="164" fontId="0" fillId="0" borderId="36" xfId="0" applyNumberFormat="1" applyBorder="1"/>
    <xf numFmtId="0" fontId="0" fillId="0" borderId="35" xfId="0" pivotButton="1" applyBorder="1"/>
    <xf numFmtId="164" fontId="0" fillId="0" borderId="35" xfId="0" applyNumberFormat="1" applyBorder="1"/>
    <xf numFmtId="164" fontId="0" fillId="0" borderId="41" xfId="0" applyNumberFormat="1" applyBorder="1"/>
    <xf numFmtId="164" fontId="0" fillId="0" borderId="37" xfId="0" applyNumberFormat="1" applyBorder="1"/>
    <xf numFmtId="0" fontId="31" fillId="0" borderId="1" xfId="0" applyFont="1" applyBorder="1" applyAlignment="1">
      <alignment horizontal="center" vertical="center" wrapText="1"/>
    </xf>
    <xf numFmtId="49" fontId="31" fillId="0" borderId="1" xfId="0" applyNumberFormat="1" applyFont="1" applyBorder="1" applyAlignment="1">
      <alignment horizontal="center" vertical="center" wrapText="1"/>
    </xf>
    <xf numFmtId="14" fontId="31" fillId="0" borderId="1" xfId="0" applyNumberFormat="1" applyFont="1" applyBorder="1" applyAlignment="1">
      <alignment horizontal="center" vertical="center" wrapText="1"/>
    </xf>
    <xf numFmtId="165" fontId="31" fillId="0" borderId="1" xfId="0" applyNumberFormat="1" applyFont="1" applyBorder="1" applyAlignment="1">
      <alignment horizontal="center" vertical="center" wrapText="1"/>
    </xf>
    <xf numFmtId="169" fontId="31" fillId="0" borderId="1" xfId="0" applyNumberFormat="1" applyFont="1" applyBorder="1" applyAlignment="1">
      <alignment horizontal="center" vertical="center" wrapText="1"/>
    </xf>
    <xf numFmtId="170" fontId="31" fillId="0" borderId="1" xfId="0" applyNumberFormat="1" applyFont="1" applyBorder="1" applyAlignment="1">
      <alignment horizontal="center" vertical="center" wrapText="1"/>
    </xf>
    <xf numFmtId="164" fontId="31" fillId="0" borderId="1" xfId="0" applyNumberFormat="1" applyFont="1" applyBorder="1" applyAlignment="1">
      <alignment horizontal="center" vertical="center" wrapText="1"/>
    </xf>
    <xf numFmtId="165" fontId="31" fillId="0" borderId="1" xfId="0" quotePrefix="1" applyNumberFormat="1" applyFont="1" applyBorder="1" applyAlignment="1">
      <alignment horizontal="center" vertical="center" wrapText="1"/>
    </xf>
    <xf numFmtId="164" fontId="31" fillId="0" borderId="2" xfId="0" applyNumberFormat="1" applyFont="1" applyBorder="1" applyAlignment="1">
      <alignment horizontal="center" vertical="center" wrapText="1"/>
    </xf>
    <xf numFmtId="0" fontId="31" fillId="0" borderId="1" xfId="0" quotePrefix="1" applyFont="1" applyBorder="1" applyAlignment="1">
      <alignment horizontal="center" vertical="center" wrapText="1"/>
    </xf>
    <xf numFmtId="164" fontId="31" fillId="0" borderId="13" xfId="0" applyNumberFormat="1" applyFont="1" applyBorder="1" applyAlignment="1">
      <alignment horizontal="center" vertical="center" wrapText="1"/>
    </xf>
    <xf numFmtId="171" fontId="31" fillId="0" borderId="1" xfId="0" applyNumberFormat="1" applyFont="1" applyBorder="1" applyAlignment="1">
      <alignment horizontal="center" vertical="center" wrapText="1"/>
    </xf>
    <xf numFmtId="49" fontId="31" fillId="0" borderId="1" xfId="0" quotePrefix="1" applyNumberFormat="1" applyFont="1" applyBorder="1" applyAlignment="1">
      <alignment horizontal="center" vertical="center" wrapText="1"/>
    </xf>
    <xf numFmtId="0" fontId="31" fillId="0" borderId="1" xfId="0" applyFont="1" applyBorder="1" applyAlignment="1">
      <alignment horizontal="center" vertical="center"/>
    </xf>
    <xf numFmtId="0" fontId="31" fillId="0" borderId="2" xfId="0" applyFont="1" applyBorder="1" applyAlignment="1">
      <alignment horizontal="center" vertical="center" wrapText="1"/>
    </xf>
    <xf numFmtId="14" fontId="31" fillId="0" borderId="2" xfId="0" applyNumberFormat="1" applyFont="1" applyBorder="1" applyAlignment="1">
      <alignment horizontal="center" vertical="center" wrapText="1"/>
    </xf>
    <xf numFmtId="166" fontId="31" fillId="0" borderId="2" xfId="0" applyNumberFormat="1" applyFont="1" applyBorder="1" applyAlignment="1">
      <alignment horizontal="center" vertical="center" wrapText="1"/>
    </xf>
    <xf numFmtId="0" fontId="31" fillId="0" borderId="13" xfId="0" applyFont="1" applyBorder="1" applyAlignment="1">
      <alignment horizontal="center" vertical="center" wrapText="1"/>
    </xf>
    <xf numFmtId="165" fontId="31" fillId="0" borderId="13" xfId="0" applyNumberFormat="1" applyFont="1" applyBorder="1" applyAlignment="1">
      <alignment horizontal="center" vertical="center" wrapText="1"/>
    </xf>
    <xf numFmtId="170" fontId="31" fillId="0" borderId="1" xfId="0" quotePrefix="1" applyNumberFormat="1" applyFont="1" applyBorder="1" applyAlignment="1">
      <alignment horizontal="center" vertical="center" wrapText="1"/>
    </xf>
    <xf numFmtId="0" fontId="31" fillId="3" borderId="1" xfId="0" applyFont="1" applyFill="1" applyBorder="1" applyAlignment="1">
      <alignment horizontal="center" vertical="center" wrapText="1"/>
    </xf>
    <xf numFmtId="0" fontId="4" fillId="0" borderId="9" xfId="0" applyFont="1" applyBorder="1" applyAlignment="1">
      <alignment vertical="center" wrapText="1"/>
    </xf>
    <xf numFmtId="0" fontId="8" fillId="0" borderId="11" xfId="0" applyFont="1" applyBorder="1"/>
    <xf numFmtId="0" fontId="8" fillId="0" borderId="10" xfId="0" applyFont="1" applyBorder="1"/>
    <xf numFmtId="4" fontId="11" fillId="0" borderId="9" xfId="0" applyNumberFormat="1" applyFont="1" applyBorder="1" applyAlignment="1">
      <alignment vertical="center" wrapText="1"/>
    </xf>
    <xf numFmtId="0" fontId="5" fillId="0" borderId="3" xfId="0" applyFont="1" applyBorder="1" applyAlignment="1">
      <alignment horizontal="left" vertical="center" wrapText="1"/>
    </xf>
    <xf numFmtId="0" fontId="8" fillId="0" borderId="7" xfId="0" applyFont="1" applyBorder="1"/>
    <xf numFmtId="0" fontId="8" fillId="0" borderId="8" xfId="0" applyFont="1" applyBorder="1"/>
    <xf numFmtId="0" fontId="1" fillId="8" borderId="4" xfId="0" applyFont="1" applyFill="1" applyBorder="1" applyAlignment="1">
      <alignment horizontal="left" vertical="center" wrapText="1"/>
    </xf>
    <xf numFmtId="0" fontId="8" fillId="0" borderId="5" xfId="0" applyFont="1" applyBorder="1"/>
    <xf numFmtId="0" fontId="8" fillId="0" borderId="6" xfId="0" applyFont="1" applyBorder="1"/>
    <xf numFmtId="0" fontId="10" fillId="9" borderId="9" xfId="0" applyFont="1" applyFill="1" applyBorder="1" applyAlignment="1">
      <alignment vertical="center" wrapText="1"/>
    </xf>
    <xf numFmtId="0" fontId="2" fillId="9" borderId="9" xfId="0" applyFont="1" applyFill="1" applyBorder="1" applyAlignment="1">
      <alignment vertical="center" wrapText="1"/>
    </xf>
    <xf numFmtId="0" fontId="2" fillId="0" borderId="9" xfId="0" applyFont="1" applyBorder="1" applyAlignment="1">
      <alignment horizontal="left" vertical="top"/>
    </xf>
    <xf numFmtId="0" fontId="19" fillId="8" borderId="9" xfId="0" applyFont="1" applyFill="1" applyBorder="1" applyAlignment="1">
      <alignment horizontal="left" vertical="top"/>
    </xf>
    <xf numFmtId="0" fontId="2" fillId="3" borderId="9" xfId="0" applyFont="1" applyFill="1" applyBorder="1" applyAlignment="1">
      <alignment horizontal="left" vertical="top"/>
    </xf>
    <xf numFmtId="0" fontId="18" fillId="7" borderId="3" xfId="0" applyFont="1" applyFill="1" applyBorder="1" applyAlignment="1">
      <alignment horizontal="center" vertical="top"/>
    </xf>
    <xf numFmtId="0" fontId="19" fillId="8" borderId="26" xfId="0" applyFont="1" applyFill="1" applyBorder="1" applyAlignment="1">
      <alignment horizontal="left" vertical="center" wrapText="1"/>
    </xf>
    <xf numFmtId="0" fontId="8" fillId="0" borderId="26" xfId="0" applyFont="1" applyBorder="1"/>
    <xf numFmtId="0" fontId="19" fillId="8" borderId="11" xfId="0" applyFont="1" applyFill="1" applyBorder="1" applyAlignment="1">
      <alignment horizontal="left" vertical="center" wrapText="1"/>
    </xf>
    <xf numFmtId="0" fontId="20" fillId="9" borderId="9" xfId="0" applyFont="1" applyFill="1" applyBorder="1" applyAlignment="1">
      <alignment horizontal="center" vertical="top"/>
    </xf>
    <xf numFmtId="0" fontId="21" fillId="0" borderId="27" xfId="0" applyFont="1" applyBorder="1" applyAlignment="1">
      <alignment horizontal="center" vertical="top"/>
    </xf>
    <xf numFmtId="0" fontId="8" fillId="0" borderId="27" xfId="0" applyFont="1" applyBorder="1"/>
    <xf numFmtId="0" fontId="8" fillId="0" borderId="28" xfId="0" applyFont="1" applyBorder="1"/>
  </cellXfs>
  <cellStyles count="1">
    <cellStyle name="Normal" xfId="0" builtinId="0"/>
  </cellStyles>
  <dxfs count="29">
    <dxf>
      <fill>
        <patternFill patternType="solid">
          <fgColor rgb="FFFFD966"/>
          <bgColor rgb="FFFFD966"/>
        </patternFill>
      </fill>
    </dxf>
    <dxf>
      <font>
        <color rgb="FF000000"/>
      </font>
      <fill>
        <patternFill patternType="solid">
          <fgColor rgb="FFD9EAD3"/>
          <bgColor rgb="FFD9EAD3"/>
        </patternFill>
      </fill>
    </dxf>
    <dxf>
      <font>
        <b/>
        <color rgb="FFCE181E"/>
      </font>
      <fill>
        <patternFill patternType="solid">
          <fgColor rgb="FFF4CCCC"/>
          <bgColor rgb="FFF4CCCC"/>
        </patternFill>
      </fill>
    </dxf>
    <dxf>
      <font>
        <b/>
        <color rgb="FF38761D"/>
      </font>
      <fill>
        <patternFill patternType="solid">
          <fgColor rgb="FFFFFFFF"/>
          <bgColor rgb="FFFFFFFF"/>
        </patternFill>
      </fill>
    </dxf>
    <dxf>
      <font>
        <b/>
        <color rgb="FF7F6000"/>
      </font>
      <fill>
        <patternFill patternType="solid">
          <fgColor rgb="FFFFF2CC"/>
          <bgColor rgb="FFFFF2CC"/>
        </patternFill>
      </fill>
    </dxf>
    <dxf>
      <font>
        <b/>
        <color rgb="FF9900FF"/>
      </font>
      <fill>
        <patternFill patternType="solid">
          <fgColor rgb="FFFFFFFF"/>
          <bgColor rgb="FFFFFFFF"/>
        </patternFill>
      </fill>
    </dxf>
    <dxf>
      <font>
        <b/>
        <color rgb="FFED1C24"/>
      </font>
      <fill>
        <patternFill patternType="solid">
          <fgColor rgb="FFFFFFFF"/>
          <bgColor rgb="FFFFFFFF"/>
        </patternFill>
      </fill>
    </dxf>
    <dxf>
      <font>
        <b/>
        <color rgb="FF0000FF"/>
      </font>
      <fill>
        <patternFill patternType="solid">
          <fgColor rgb="FFFFFFFF"/>
          <bgColor rgb="FFFFFFFF"/>
        </patternFill>
      </fill>
    </dxf>
    <dxf>
      <font>
        <b/>
        <color rgb="FF0000FF"/>
      </font>
      <fill>
        <patternFill patternType="solid">
          <fgColor rgb="FFFFFFFF"/>
          <bgColor rgb="FFFFFFFF"/>
        </patternFill>
      </fill>
    </dxf>
    <dxf>
      <font>
        <b/>
        <color rgb="FFED1C24"/>
      </font>
      <fill>
        <patternFill patternType="solid">
          <fgColor rgb="FFFFFFFF"/>
          <bgColor rgb="FFFFFFFF"/>
        </patternFill>
      </fill>
    </dxf>
    <dxf>
      <font>
        <b/>
        <color rgb="FFCE181E"/>
      </font>
      <fill>
        <patternFill patternType="solid">
          <fgColor rgb="FFF4CCCC"/>
          <bgColor rgb="FFF4CCCC"/>
        </patternFill>
      </fill>
    </dxf>
    <dxf>
      <fill>
        <patternFill patternType="solid">
          <fgColor rgb="FFFFD966"/>
          <bgColor rgb="FFFFD966"/>
        </patternFill>
      </fill>
    </dxf>
    <dxf>
      <font>
        <color rgb="FF000000"/>
      </font>
      <fill>
        <patternFill patternType="solid">
          <fgColor rgb="FFD9EAD3"/>
          <bgColor rgb="FFD9EAD3"/>
        </patternFill>
      </fill>
    </dxf>
    <dxf>
      <font>
        <b/>
        <color rgb="FFCE181E"/>
      </font>
      <fill>
        <patternFill patternType="solid">
          <fgColor rgb="FFF4CCCC"/>
          <bgColor rgb="FFF4CCCC"/>
        </patternFill>
      </fill>
    </dxf>
    <dxf>
      <font>
        <color rgb="FF000000"/>
      </font>
      <fill>
        <patternFill patternType="solid">
          <fgColor rgb="FFD9EAD3"/>
          <bgColor rgb="FFD9EAD3"/>
        </patternFill>
      </fill>
    </dxf>
    <dxf>
      <fill>
        <patternFill patternType="solid">
          <fgColor rgb="FFFFD966"/>
          <bgColor rgb="FFFFD966"/>
        </patternFill>
      </fill>
    </dxf>
    <dxf>
      <font>
        <b/>
        <color rgb="FF7F6000"/>
      </font>
      <fill>
        <patternFill patternType="solid">
          <fgColor rgb="FFFFF2CC"/>
          <bgColor rgb="FFFFF2CC"/>
        </patternFill>
      </fill>
    </dxf>
    <dxf>
      <font>
        <b/>
        <color rgb="FF38761D"/>
      </font>
      <fill>
        <patternFill patternType="solid">
          <fgColor rgb="FFFFFFFF"/>
          <bgColor rgb="FFFFFFFF"/>
        </patternFill>
      </fill>
    </dxf>
    <dxf>
      <font>
        <color rgb="FF000000"/>
      </font>
      <fill>
        <patternFill patternType="solid">
          <fgColor rgb="FFD9EAD3"/>
          <bgColor rgb="FFD9EAD3"/>
        </patternFill>
      </fill>
    </dxf>
    <dxf>
      <fill>
        <patternFill patternType="solid">
          <fgColor rgb="FFFFD966"/>
          <bgColor rgb="FFFFD966"/>
        </patternFill>
      </fill>
    </dxf>
    <dxf>
      <font>
        <b/>
        <color rgb="FFCE181E"/>
      </font>
      <fill>
        <patternFill patternType="solid">
          <fgColor rgb="FFF4CCCC"/>
          <bgColor rgb="FFF4CCCC"/>
        </patternFill>
      </fill>
    </dxf>
    <dxf>
      <font>
        <b/>
        <color rgb="FF38761D"/>
      </font>
      <fill>
        <patternFill patternType="solid">
          <fgColor rgb="FFFFFFFF"/>
          <bgColor rgb="FFFFFFFF"/>
        </patternFill>
      </fill>
    </dxf>
    <dxf>
      <font>
        <b/>
        <color rgb="FF9900FF"/>
      </font>
      <fill>
        <patternFill patternType="solid">
          <fgColor rgb="FFFFFFFF"/>
          <bgColor rgb="FFFFFFFF"/>
        </patternFill>
      </fill>
    </dxf>
    <dxf>
      <font>
        <b/>
        <color rgb="FFED1C24"/>
      </font>
      <fill>
        <patternFill patternType="solid">
          <fgColor rgb="FFFFFFFF"/>
          <bgColor rgb="FFFFFFFF"/>
        </patternFill>
      </fill>
    </dxf>
    <dxf>
      <font>
        <b/>
        <color rgb="FF0000FF"/>
      </font>
      <fill>
        <patternFill patternType="solid">
          <fgColor rgb="FFFFFFFF"/>
          <bgColor rgb="FFFFFFFF"/>
        </patternFill>
      </fill>
    </dxf>
    <dxf>
      <font>
        <b/>
        <color rgb="FF7F6000"/>
      </font>
      <fill>
        <patternFill patternType="solid">
          <fgColor rgb="FFFFF2CC"/>
          <bgColor rgb="FFFFF2CC"/>
        </patternFill>
      </fill>
    </dxf>
    <dxf>
      <fill>
        <patternFill patternType="solid">
          <fgColor rgb="FFF8F9FA"/>
          <bgColor rgb="FFF8F9FA"/>
        </patternFill>
      </fill>
    </dxf>
    <dxf>
      <fill>
        <patternFill patternType="solid">
          <fgColor rgb="FFFFFFFF"/>
          <bgColor rgb="FFFFFFFF"/>
        </patternFill>
      </fill>
    </dxf>
    <dxf>
      <fill>
        <patternFill patternType="solid">
          <fgColor rgb="FF356854"/>
          <bgColor rgb="FF356854"/>
        </patternFill>
      </fill>
    </dxf>
  </dxfs>
  <tableStyles count="1">
    <tableStyle name="Página13-style" pivot="0" count="3" xr9:uid="{00000000-0011-0000-FFFF-FFFF00000000}">
      <tableStyleElement type="headerRow" dxfId="28"/>
      <tableStyleElement type="firstRowStripe" dxfId="27"/>
      <tableStyleElement type="secondRowStrip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22/10/relationships/richValueRel" Target="richData/richValueRel.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microsoft.com/office/2017/06/relationships/rdRichValue" Target="richData/rdrichvalue.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Victor Hugo Souza Miranda" refreshedDate="45867.674572337964" refreshedVersion="4" recordCount="89" xr:uid="{00000000-000A-0000-FFFF-FFFF07000000}">
  <cacheSource type="worksheet">
    <worksheetSource ref="A1:V90" sheet="Contratos não vigentes_até 1705"/>
  </cacheSource>
  <cacheFields count="22">
    <cacheField name="STATUS" numFmtId="0">
      <sharedItems/>
    </cacheField>
    <cacheField name="INF." numFmtId="0">
      <sharedItems containsBlank="1"/>
    </cacheField>
    <cacheField name="TIPO CONTRATAÇÃO" numFmtId="0">
      <sharedItems count="5">
        <s v="Contrato"/>
        <s v="Termo de Fomento"/>
        <s v="Termo de Colaboração"/>
        <s v="Termo de Adesão"/>
        <s v="Contrato de Adesão"/>
      </sharedItems>
    </cacheField>
    <cacheField name="Nº CONTRATAÇÃO" numFmtId="0">
      <sharedItems containsDate="1" containsMixedTypes="1" minDate="2012-07-01T00:00:00" maxDate="2012-07-02T00:00:00"/>
    </cacheField>
    <cacheField name="SEI Principal_x000a_(ou último)" numFmtId="0">
      <sharedItems containsBlank="1"/>
    </cacheField>
    <cacheField name="VIGÊNCIA FINAL" numFmtId="0">
      <sharedItems containsSemiMixedTypes="0" containsNonDate="0" containsDate="1" containsString="0" minDate="2022-08-19T00:00:00" maxDate="2023-12-01T00:00:00" count="65">
        <d v="2023-06-29T00:00:00"/>
        <d v="2022-08-19T00:00:00"/>
        <d v="2022-12-15T00:00:00"/>
        <d v="2022-12-21T00:00:00"/>
        <d v="2022-12-27T00:00:00"/>
        <d v="2022-12-28T00:00:00"/>
        <d v="2022-12-31T00:00:00"/>
        <d v="2023-01-03T00:00:00"/>
        <d v="2023-01-09T00:00:00"/>
        <d v="2023-01-21T00:00:00"/>
        <d v="2023-01-27T00:00:00"/>
        <d v="2023-02-13T00:00:00"/>
        <d v="2023-03-05T00:00:00"/>
        <d v="2023-03-07T00:00:00"/>
        <d v="2023-03-12T00:00:00"/>
        <d v="2023-03-15T00:00:00"/>
        <d v="2023-03-24T00:00:00"/>
        <d v="2023-03-31T00:00:00"/>
        <d v="2023-04-04T00:00:00"/>
        <d v="2023-04-05T00:00:00"/>
        <d v="2023-04-09T00:00:00"/>
        <d v="2023-04-12T00:00:00"/>
        <d v="2023-04-24T00:00:00"/>
        <d v="2023-05-05T00:00:00"/>
        <d v="2023-05-07T00:00:00"/>
        <d v="2023-05-12T00:00:00"/>
        <d v="2023-06-01T00:00:00"/>
        <d v="2023-06-07T00:00:00"/>
        <d v="2023-06-09T00:00:00"/>
        <d v="2023-06-15T00:00:00"/>
        <d v="2023-06-30T00:00:00"/>
        <d v="2023-07-17T00:00:00"/>
        <d v="2023-07-22T00:00:00"/>
        <d v="2023-07-24T00:00:00"/>
        <d v="2023-07-27T00:00:00"/>
        <d v="2023-07-31T00:00:00"/>
        <d v="2023-08-01T00:00:00"/>
        <d v="2023-08-05T00:00:00"/>
        <d v="2023-08-06T00:00:00"/>
        <d v="2023-08-08T00:00:00"/>
        <d v="2023-08-12T00:00:00"/>
        <d v="2023-08-15T00:00:00"/>
        <d v="2023-08-16T00:00:00"/>
        <d v="2023-08-18T00:00:00"/>
        <d v="2023-08-21T00:00:00"/>
        <d v="2023-08-25T00:00:00"/>
        <d v="2023-08-28T00:00:00"/>
        <d v="2023-08-31T00:00:00"/>
        <d v="2023-09-05T00:00:00"/>
        <d v="2023-09-11T00:00:00"/>
        <d v="2023-09-13T00:00:00"/>
        <d v="2023-09-14T00:00:00"/>
        <d v="2023-09-20T00:00:00"/>
        <d v="2023-09-21T00:00:00"/>
        <d v="2023-09-26T00:00:00"/>
        <d v="2023-10-04T00:00:00"/>
        <d v="2023-10-05T00:00:00"/>
        <d v="2023-10-20T00:00:00"/>
        <d v="2023-10-26T00:00:00"/>
        <d v="2023-10-28T00:00:00"/>
        <d v="2023-11-07T00:00:00"/>
        <d v="2023-11-14T00:00:00"/>
        <d v="2023-11-15T00:00:00"/>
        <d v="2023-11-20T00:00:00"/>
        <d v="2023-11-30T00:00:00"/>
      </sharedItems>
    </cacheField>
    <cacheField name="PRORROGAÇÃO" numFmtId="0">
      <sharedItems containsBlank="1"/>
    </cacheField>
    <cacheField name="CONTRATADA" numFmtId="0">
      <sharedItems/>
    </cacheField>
    <cacheField name="CNPJ/CPF" numFmtId="0">
      <sharedItems/>
    </cacheField>
    <cacheField name="OBJETO DA CONTRATAÇÃO" numFmtId="0">
      <sharedItems/>
    </cacheField>
    <cacheField name="Tipo Ct" numFmtId="0">
      <sharedItems/>
    </cacheField>
    <cacheField name="ANÁLISE SAD" numFmtId="0">
      <sharedItems containsBlank="1"/>
    </cacheField>
    <cacheField name="Adesão ARP" numFmtId="0">
      <sharedItems containsBlank="1"/>
    </cacheField>
    <cacheField name="PL/CH" numFmtId="0">
      <sharedItems containsBlank="1"/>
    </cacheField>
    <cacheField name="VALOR ANUAL (último)" numFmtId="164">
      <sharedItems containsMixedTypes="1" containsNumber="1" minValue="216.12" maxValue="20102726.91"/>
    </cacheField>
    <cacheField name="VALOR MENSAL/PARCELAS" numFmtId="0">
      <sharedItems containsBlank="1" containsMixedTypes="1" containsNumber="1" minValue="5200" maxValue="105964.88"/>
    </cacheField>
    <cacheField name="UG/FR" numFmtId="0">
      <sharedItems containsBlank="1" containsMixedTypes="1" containsNumber="1" containsInteger="1" minValue="130101" maxValue="600100"/>
    </cacheField>
    <cacheField name="CELEBRAÇÃO" numFmtId="14">
      <sharedItems containsSemiMixedTypes="0" containsNonDate="0" containsDate="1" containsString="0" minDate="2008-09-18T00:00:00" maxDate="2023-10-25T00:00:00"/>
    </cacheField>
    <cacheField name="INSTRUMENTOS FORMALIZADOS" numFmtId="0">
      <sharedItems/>
    </cacheField>
    <cacheField name="APOSTILAMENTO (Nº)" numFmtId="0">
      <sharedItems containsBlank="1"/>
    </cacheField>
    <cacheField name="LICON" numFmtId="0">
      <sharedItems containsBlank="1"/>
    </cacheField>
    <cacheField name="EXECUTIVA" numFmtId="0">
      <sharedItems count="13">
        <s v="SJDH/SEAPREV"/>
        <s v="SEAPREV"/>
        <s v="SEASS/GEPAC"/>
        <s v="SEGES/GGEAR"/>
        <s v="SEPOD"/>
        <s v="SEGES/TRANSP"/>
        <s v="SEGES/GEADM"/>
        <s v="SEASS/GEPSB"/>
        <s v="SEGES/GGPES"/>
        <s v="GGTIE"/>
        <s v="SEASS"/>
        <s v="SEASS/SSUAS"/>
        <s v="SEPE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Victor Hugo Souza Miranda" refreshedDate="45867.674572337964" refreshedVersion="4" recordCount="21" xr:uid="{00000000-000A-0000-FFFF-FFFF0D000000}">
  <cacheSource type="worksheet">
    <worksheetSource ref="A1:AH22" sheet="Contratos vigentes"/>
  </cacheSource>
  <cacheFields count="34">
    <cacheField name="h" numFmtId="0">
      <sharedItems containsBlank="1"/>
    </cacheField>
    <cacheField name="INF." numFmtId="0">
      <sharedItems containsBlank="1"/>
    </cacheField>
    <cacheField name="ALERTA" numFmtId="0">
      <sharedItems containsBlank="1"/>
    </cacheField>
    <cacheField name="REAJUSTES" numFmtId="0">
      <sharedItems containsBlank="1"/>
    </cacheField>
    <cacheField name="GARANTIA CONTRATUAL" numFmtId="0">
      <sharedItems/>
    </cacheField>
    <cacheField name="TIPO CONTRATO" numFmtId="0">
      <sharedItems count="4">
        <s v="Contrato Adm."/>
        <s v="Termo de Colaboração"/>
        <s v="Termo de Fomento"/>
        <s v="Contrato de Adesão"/>
      </sharedItems>
    </cacheField>
    <cacheField name="Nº CONTRATO/PARCERIA" numFmtId="0">
      <sharedItems/>
    </cacheField>
    <cacheField name="CELEBRAÇÃO/ INÍCIO VIGÊNCIA" numFmtId="0">
      <sharedItems containsSemiMixedTypes="0" containsNonDate="0" containsDate="1" containsString="0" minDate="2020-08-18T00:00:00" maxDate="2025-07-29T00:00:00"/>
    </cacheField>
    <cacheField name="VIGÊNCIA_x000a_FINAL" numFmtId="14">
      <sharedItems containsSemiMixedTypes="0" containsNonDate="0" containsDate="1" containsString="0" minDate="2025-07-30T00:00:00" maxDate="2025-12-28T00:00:00"/>
    </cacheField>
    <cacheField name="TEMPO DA CONTRATAÇÃO_x000a_(meses)" numFmtId="1">
      <sharedItems containsSemiMixedTypes="0" containsString="0" containsNumber="1" containsInteger="1" minValue="3" maxValue="60"/>
    </cacheField>
    <cacheField name="PREVISÃO LEGAL VIGÊNCIA/PRORROGAÇÃO" numFmtId="0">
      <sharedItems/>
    </cacheField>
    <cacheField name="SEI" numFmtId="0">
      <sharedItems/>
    </cacheField>
    <cacheField name="CONTRATADA/CONVENENTE/ PROPONENTE" numFmtId="0">
      <sharedItems/>
    </cacheField>
    <cacheField name="CPF/CNPJ" numFmtId="0">
      <sharedItems/>
    </cacheField>
    <cacheField name="OBJETO DA CONTRATAÇÃO" numFmtId="0">
      <sharedItems/>
    </cacheField>
    <cacheField name="Tipo Ct" numFmtId="0">
      <sharedItems count="6">
        <s v="serviço"/>
        <s v="locação veículo"/>
        <s v="serviço (manutenção)"/>
        <s v="colaboração"/>
        <s v="fomento"/>
        <s v="fornecimento"/>
      </sharedItems>
    </cacheField>
    <cacheField name="PUBLICAÇÃO PNCP_x000a_(L.14.133/21)" numFmtId="0">
      <sharedItems/>
    </cacheField>
    <cacheField name="ANÁLISE SAD/PE" numFmtId="164">
      <sharedItems containsBlank="1"/>
    </cacheField>
    <cacheField name="Adesão ARP" numFmtId="0">
      <sharedItems count="12">
        <s v="N/A"/>
        <s v="ARPC.0009.00.2022.GOV.SAD.PE"/>
        <s v="ARPC.0025.00.2021.GOV.SAD.PE"/>
        <s v="ARP.0063.06.2024.GOV.HUOC.PE"/>
        <s v="ARP.0059.00.2024.GOV.HUOC.PE"/>
        <s v="ARPC.0028.00.2023.GOV.SAD.PE"/>
        <s v="ARP.0059.01.2024.GOV.HUOC.PE"/>
        <s v="ARP.0063.05.2024.GOV.HUOC.PE"/>
        <s v="ARP.0063.08.2024.GOV.HUOC.PE"/>
        <s v="ARP.0065.07.2024.GOV.HUOC.PE"/>
        <s v="ARP.0004.00.2024.EXT.DF"/>
        <s v="ARP.0057.01.2024.GOV.HUOC.PE"/>
      </sharedItems>
    </cacheField>
    <cacheField name="PL/CH (nº)" numFmtId="0">
      <sharedItems/>
    </cacheField>
    <cacheField name="ANÁLISE DA PGE" numFmtId="164">
      <sharedItems/>
    </cacheField>
    <cacheField name="VALOR TOTAL" numFmtId="0">
      <sharedItems containsMixedTypes="1" containsNumber="1" minValue="1875.58" maxValue="6358472.4400000004"/>
    </cacheField>
    <cacheField name="VALOR MENSAL/PARCELAS" numFmtId="0">
      <sharedItems containsBlank="1" containsMixedTypes="1" containsNumber="1" minValue="7748.3300000000008" maxValue="1059745.4066666667"/>
    </cacheField>
    <cacheField name="UG" numFmtId="0">
      <sharedItems containsMixedTypes="1" containsNumber="1" containsInteger="1" minValue="130101" maxValue="130101"/>
    </cacheField>
    <cacheField name="INSTRUMENTOS FORMALIZADOS" numFmtId="0">
      <sharedItems/>
    </cacheField>
    <cacheField name="APOSTILAMENTO _x000a_(Nº)" numFmtId="0">
      <sharedItems/>
    </cacheField>
    <cacheField name="REMESSA TCE/LICON" numFmtId="0">
      <sharedItems/>
    </cacheField>
    <cacheField name="EXECUTIVA" numFmtId="0">
      <sharedItems count="7">
        <s v="SEGES/GEADM"/>
        <s v="SEGES/TRANSP"/>
        <s v="SEPOD"/>
        <s v="SEASS"/>
        <s v="SEGES/SUPEM "/>
        <s v="SEGES/SUPEM"/>
        <s v="GGTIE"/>
      </sharedItems>
    </cacheField>
    <cacheField name="GESTOR" numFmtId="0">
      <sharedItems/>
    </cacheField>
    <cacheField name="DADOS DO GESTOR" numFmtId="0">
      <sharedItems/>
    </cacheField>
    <cacheField name="FISCAL" numFmtId="0">
      <sharedItems containsBlank="1"/>
    </cacheField>
    <cacheField name="DADOS DO FISCAL" numFmtId="0">
      <sharedItems containsBlank="1"/>
    </cacheField>
    <cacheField name="COMISSÃO DE AVALIAÇÃO/MONITORAMENTO_x000a_" numFmtId="0">
      <sharedItems containsBlank="1"/>
    </cacheField>
    <cacheField name="OBSERVAÇÃO"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Victor Hugo Souza Miranda" refreshedDate="45867.674572569442" refreshedVersion="4" recordCount="29" xr:uid="{00000000-000A-0000-FFFF-FFFF10000000}">
  <cacheSource type="worksheet">
    <worksheetSource ref="I1:AH30" sheet="Contratos vigentes"/>
  </cacheSource>
  <cacheFields count="26">
    <cacheField name="VIGÊNCIA_x000a_FINAL" numFmtId="14">
      <sharedItems containsSemiMixedTypes="0" containsNonDate="0" containsDate="1" containsString="0" minDate="2025-07-30T00:00:00" maxDate="2025-12-28T00:00:00"/>
    </cacheField>
    <cacheField name="TEMPO DA CONTRATAÇÃO_x000a_(meses)" numFmtId="1">
      <sharedItems containsSemiMixedTypes="0" containsString="0" containsNumber="1" containsInteger="1" minValue="3" maxValue="60"/>
    </cacheField>
    <cacheField name="PREVISÃO LEGAL VIGÊNCIA/PRORROGAÇÃO" numFmtId="0">
      <sharedItems/>
    </cacheField>
    <cacheField name="SEI" numFmtId="0">
      <sharedItems/>
    </cacheField>
    <cacheField name="CONTRATADA/CONVENENTE/ PROPONENTE" numFmtId="0">
      <sharedItems/>
    </cacheField>
    <cacheField name="CPF/CNPJ" numFmtId="0">
      <sharedItems/>
    </cacheField>
    <cacheField name="OBJETO DA CONTRATAÇÃO" numFmtId="0">
      <sharedItems/>
    </cacheField>
    <cacheField name="Tipo Ct" numFmtId="0">
      <sharedItems count="8">
        <s v="serviço"/>
        <s v="locação veículo"/>
        <s v="serviço (manutenção)"/>
        <s v="colaboração"/>
        <s v="fomento"/>
        <s v="fornecimento"/>
        <s v="serviço mão de obra (copeiragem)"/>
        <s v="serviço "/>
      </sharedItems>
    </cacheField>
    <cacheField name="PUBLICAÇÃO PNCP_x000a_(L.14.133/21)" numFmtId="0">
      <sharedItems/>
    </cacheField>
    <cacheField name="ANÁLISE SAD/PE" numFmtId="0">
      <sharedItems containsBlank="1"/>
    </cacheField>
    <cacheField name="Adesão ARP" numFmtId="0">
      <sharedItems/>
    </cacheField>
    <cacheField name="PL/CH (nº)" numFmtId="0">
      <sharedItems/>
    </cacheField>
    <cacheField name="ANÁLISE DA PGE" numFmtId="164">
      <sharedItems/>
    </cacheField>
    <cacheField name="VALOR TOTAL" numFmtId="0">
      <sharedItems containsMixedTypes="1" containsNumber="1" minValue="1875.58" maxValue="6358472.4400000004"/>
    </cacheField>
    <cacheField name="VALOR MENSAL/PARCELAS" numFmtId="0">
      <sharedItems containsBlank="1" containsMixedTypes="1" containsNumber="1" minValue="7748.3300000000008" maxValue="1059745.4066666667"/>
    </cacheField>
    <cacheField name="UG" numFmtId="0">
      <sharedItems containsMixedTypes="1" containsNumber="1" containsInteger="1" minValue="130101" maxValue="130101"/>
    </cacheField>
    <cacheField name="INSTRUMENTOS FORMALIZADOS" numFmtId="0">
      <sharedItems/>
    </cacheField>
    <cacheField name="APOSTILAMENTO _x000a_(Nº)" numFmtId="0">
      <sharedItems containsBlank="1"/>
    </cacheField>
    <cacheField name="REMESSA TCE/LICON" numFmtId="0">
      <sharedItems/>
    </cacheField>
    <cacheField name="EXECUTIVA" numFmtId="0">
      <sharedItems/>
    </cacheField>
    <cacheField name="GESTOR" numFmtId="0">
      <sharedItems/>
    </cacheField>
    <cacheField name="DADOS DO GESTOR" numFmtId="0">
      <sharedItems/>
    </cacheField>
    <cacheField name="FISCAL" numFmtId="0">
      <sharedItems containsBlank="1"/>
    </cacheField>
    <cacheField name="DADOS DO FISCAL" numFmtId="0">
      <sharedItems containsBlank="1"/>
    </cacheField>
    <cacheField name="COMISSÃO DE AVALIAÇÃO/MONITORAMENTO_x000a_" numFmtId="0">
      <sharedItems containsBlank="1"/>
    </cacheField>
    <cacheField name="OBSERVAÇÃ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9">
  <r>
    <s v="TAC"/>
    <s v="1300000029.006861/2023-48"/>
    <x v="0"/>
    <d v="2012-07-01T00:00:00"/>
    <m/>
    <x v="0"/>
    <s v="-"/>
    <s v="YANG TIN CHENG"/>
    <s v="198.353.964-34"/>
    <s v="locação do imóvel onde funcionava o Serviço da Estação do Governo Presente - (Estação regional de Prevenção Social - Metro Norte e Metro Sul) localizado à Av. Visconde de Suassuna, nº 154, Santo Amaro, Recife/PE"/>
    <s v="Locação de Imóvel"/>
    <s v="-"/>
    <s v="-"/>
    <s v="-"/>
    <n v="71424"/>
    <n v="5952"/>
    <n v="130101"/>
    <d v="2012-07-01T00:00:00"/>
    <s v="13º TA: prorrogação 12 meses, 30/06/2022 a 29/06/2023, R$ 71.424,00, 1300008202.000022/2022-99_x000a_TAC: jul a set/23 e indenização, R$ 31.466,37, 1300000029.006861/2023-48"/>
    <m/>
    <s v="-"/>
    <x v="0"/>
  </r>
  <r>
    <s v="-"/>
    <s v="-"/>
    <x v="1"/>
    <s v="002/2021"/>
    <s v="1300008197.000326/2021-91"/>
    <x v="1"/>
    <m/>
    <s v="Instituto Juventude Criativa"/>
    <s v="27.589.692/0001-01"/>
    <s v="Realizar Cursos de Capacitação para o Empreendedorismo Técnico-Profissional para jovens em situação de risco social no estado, como oportunidade para buscarem novas alternativas profissionais e sociais, com recursos oriundos da Emenda Parlamentar nº 9013/"/>
    <s v="parceria"/>
    <m/>
    <m/>
    <m/>
    <n v="30000"/>
    <s v="emenda parlamentar"/>
    <m/>
    <d v="2021-11-10T00:00:00"/>
    <s v="TF:R$ 30.000,00 , 8 meses , 29/12/2021 a 19/08/2022_x000a_1300008197.000326/2021-91_x000a_Apostilamento: gestor"/>
    <m/>
    <s v="TF (doc.46726757)_x000a_Prorroga (46792955)"/>
    <x v="1"/>
  </r>
  <r>
    <s v="-"/>
    <s v="-"/>
    <x v="0"/>
    <s v="032/2017"/>
    <s v="1300000044.001153/2023-22"/>
    <x v="2"/>
    <s v="-"/>
    <s v="ARRUDA FERREIRA DE SOUZA"/>
    <s v="043.387.154-72"/>
    <s v="Locação de Imóvel localizado na Rua manuel de Barros Lima, nº 191, Campo Grande, Recife/PE, na qual funciona o Serviço de Acolhimento Institucional - Casa Vovó Geralda"/>
    <s v="Locação de Imóvel"/>
    <s v="-"/>
    <s v="-"/>
    <s v="-"/>
    <n v="62400"/>
    <n v="5200"/>
    <n v="600100"/>
    <d v="2017-12-01T00:00:00"/>
    <s v="Ct: R$ 62.400,00, 12 meses 01/12/2017 a 30/11/2018_x000a_1º TA: prorrogação 12 meses, 16/12/2018 a 15/12/2019_x000a_2º TA: mudança unidade gestora-UG_x000a_3º TA: prorrogação 12 meses, 16/12/2019 a 15/12/2020, 1300000063.002598/2019-15_x000a_4º TA: prorrogação 12 meses, 16/12/20"/>
    <m/>
    <s v="Problemática GGAJU: ALIMENTADO APENAS O CONTRATO MÃE, EXISTE UM LÁPSO TEMPORAL ENTRE O TERMO MÃE E O 1º TA, FALTA DOCUMENTO DE PRORROGA. (SE FOR O CASO)."/>
    <x v="2"/>
  </r>
  <r>
    <s v="-"/>
    <s v="-"/>
    <x v="0"/>
    <s v="017/2016"/>
    <s v="1300000044.002521/2022-79"/>
    <x v="3"/>
    <m/>
    <s v="WALTER LOPES ENGENHARIA LTDA"/>
    <s v="05.275.604/0001-64"/>
    <s v="Constituir objeto deste instrumento, a Contratação de empresa especializada em construção civil para continuidade e conclusão da execução das obras e serviços de engenharia da construção do CASE - Centro de Atendimento Socioeducativo de jaboatão dos Guara"/>
    <s v="obras"/>
    <m/>
    <m/>
    <m/>
    <n v="20102726.91"/>
    <m/>
    <m/>
    <d v="2022-09-26T00:00:00"/>
    <s v="CT:R$ 414.661.93 _x000a_1º TA:Prorrogação do prazo contratual por 5 (cinco) meses, sem qualquer refexo financeiro _x000a_2º TA:1 (primeiro) replanilhamento sem feflexo financeiro _x000a_3º TA:Prorrogação do prazo contratual, por mais 180 9cento e oitenta) dias _x000a_4º TA: 3º ("/>
    <m/>
    <s v="Ct e TAs (doc. 46069405)"/>
    <x v="3"/>
  </r>
  <r>
    <s v="-"/>
    <s v="-"/>
    <x v="1"/>
    <s v="002/2022"/>
    <s v="1300008197.000053/2022-66"/>
    <x v="4"/>
    <m/>
    <s v="Associação Musical e Cultural da Boa Vista"/>
    <s v="10.569.438/0001- 49"/>
    <s v="Execução de programa social, em prol das populações em situações em situação de vulnerabilidade social, moradores de um dos bairros prioritários do Governo Presente, constante do rol de bairros que compõem o Programa de Governo denominado GOVERNO PRESENTE"/>
    <s v="parceria"/>
    <m/>
    <m/>
    <m/>
    <n v="120000"/>
    <s v="emenda parlamentar"/>
    <m/>
    <d v="2022-06-15T00:00:00"/>
    <s v="TF: R$ 120.000,00 , 12 meses , 15/06/2022 a  27/12/2022._x000a_1300008197.000053/2022-66_x000a_Apostilamento: gestor parceria"/>
    <m/>
    <m/>
    <x v="1"/>
  </r>
  <r>
    <s v="-"/>
    <s v="-"/>
    <x v="1"/>
    <s v="003/2022"/>
    <s v="1300008197.000055/2022-55"/>
    <x v="4"/>
    <m/>
    <s v="Associação Musical e Cultural da Boa Vista"/>
    <s v="10.569.438/0001-49"/>
    <s v="Execução de programa social, em prol das populações em situações em situação de vulnerabilidade social, moradores de um dos bairros prioritários do Governo Presente, constante do rol de bairros que compõem o Programa de Governo denominado GOVERNO PRESENTE"/>
    <s v="parceria"/>
    <m/>
    <m/>
    <m/>
    <n v="120000"/>
    <s v="emenda parlamentar"/>
    <m/>
    <d v="2022-06-15T00:00:00"/>
    <s v="TF: R$ 120.000,00 , 6 meses ,27/06/2022 a 27/12/2022,_x000a_1300008197.000053/2022-66"/>
    <m/>
    <m/>
    <x v="1"/>
  </r>
  <r>
    <s v="-"/>
    <s v="-"/>
    <x v="1"/>
    <s v="004/2021"/>
    <s v="1300008197.000302/2021-32"/>
    <x v="5"/>
    <m/>
    <s v="Federação Pernambucana de Comunidades Terapêuticas - FEPECT"/>
    <s v="34.360.959/0001-50"/>
    <s v="Será destinado a Federação Pernambucana das Comunidades Terapêuticas - FEPECT, CNPJ 34.360.959/0001-50, no intuito de apoiar ações de prevenção as drogas em Pernambuco"/>
    <s v="parceria"/>
    <m/>
    <m/>
    <m/>
    <n v="283800"/>
    <m/>
    <m/>
    <d v="2021-12-29T00:00:00"/>
    <s v="TF: R$ 283.800,00  , 12 meses , 28/12/2021 a 28/12/2022,_x000a_1300008197.000302/2021-32"/>
    <m/>
    <s v="TF (doc.46758713)_x000a_Prorroga (47180659)"/>
    <x v="4"/>
  </r>
  <r>
    <s v="-"/>
    <s v="-"/>
    <x v="0"/>
    <s v="071/2008"/>
    <s v="1300000063.002060/2023-97"/>
    <x v="6"/>
    <s v="-"/>
    <s v="JCPMS Participações Ltda (José Mauricio Figueiredo da Silva)"/>
    <s v="19.222.147/0001-54"/>
    <s v="Locação de Imóvel. Rua Luiz Pereira de Farias, nº 185, Afogados, Recife/PE - SAI Lar Esperança"/>
    <s v="Locação de Imóvel"/>
    <s v="-"/>
    <s v="-"/>
    <s v="-"/>
    <n v="73272.72"/>
    <n v="6106.06"/>
    <n v="600100"/>
    <d v="2008-09-18T00:00:00"/>
    <s v="19º TA: prorrogação 12 meses e rrequilíbrio, 01/01/2022 a 31/12/2023, mensal R$ 6.106,06, 13000000063.003638/2021-61 _x000a_TAC: jan a nov/23, R$ 54.954,54, 1300000063.003778/2023-09_x000a_TAC: dez/23 a março/24 e Taxa da SPU dos anos de 2019 a 2023, R$ 40.352,47, 13"/>
    <m/>
    <m/>
    <x v="2"/>
  </r>
  <r>
    <s v="-"/>
    <s v="-"/>
    <x v="0"/>
    <s v="009/2020"/>
    <s v="1300008210.000268/2021-81"/>
    <x v="7"/>
    <s v="art. 57, II"/>
    <s v="CS BRASIL FROTAS S/A"/>
    <s v="27.595.780/0001-16"/>
    <s v="Locação anual de veículo tipo VAN, classificação VS-1, com sistema de rastreamento e monitoramento incluso, com vistas a atender às necessidades da Secretaria de Políticas de Prevenção à Violência e às Drogas_x000a_(1 van)"/>
    <s v="serviço locação veículo"/>
    <m/>
    <m/>
    <m/>
    <n v="65136.72"/>
    <m/>
    <m/>
    <d v="2021-01-04T00:00:00"/>
    <s v="CT: R$ 54.516,00, 24 meses 01/01/2021 a 03/01/2024, 1300008198.000305/2020-85_x000a_1º TA: Reajuste contratual com base no INPC de abril/2020 a março/2021. Devido a partir de 13/04/2021, R$ 4.858,16. 1300008210.000268/2021-81"/>
    <m/>
    <s v="CT (doc. 46719261)_x000a_1º TA (doc. 46719110)"/>
    <x v="5"/>
  </r>
  <r>
    <s v="-"/>
    <s v="-"/>
    <x v="1"/>
    <s v="035/2022"/>
    <s v="1300008202.000096/2022-25"/>
    <x v="8"/>
    <m/>
    <s v="União de Dois Unidos"/>
    <s v="86.982.642/0001-59"/>
    <s v="a capacitação profissional de recepcionistas com foco na inserção do mercado de trabalho formal, através da Associação União de Dois Unidos."/>
    <s v="parceria"/>
    <m/>
    <m/>
    <m/>
    <n v="50000"/>
    <s v="emenda parlamentar"/>
    <m/>
    <d v="2022-10-01T00:00:00"/>
    <s v="TF: R$ 50.000,00 , 3 mese , 01/10/2022 a 09/01/2023,_x000a_1300008202.000096/2022-25_x000a_Apostilamento: gestor parceria"/>
    <m/>
    <s v="TF (doc. 46746488)_x000a_ 1ª PRORROGA OFÍCIO (doc. 46747618)"/>
    <x v="1"/>
  </r>
  <r>
    <s v="-"/>
    <s v="-"/>
    <x v="1"/>
    <s v="036/2022"/>
    <s v="1300008202.000095/2022-81"/>
    <x v="8"/>
    <m/>
    <s v="União de Dois Unidos"/>
    <s v="86.982.642/0001-59"/>
    <s v="a capacitação profissional de profissionais de telemarketing com foco na inserção do mercado de trabalho formal, através da Associação de Dois Unidos"/>
    <s v="parceria"/>
    <m/>
    <m/>
    <m/>
    <n v="50000"/>
    <s v="emenda parlamentar"/>
    <m/>
    <d v="2022-10-01T00:00:00"/>
    <s v="TF:R$ 50.000,00 , 3 mese , 01/10/2022 a 09/01/2023,_x000a_1300008202.000095/2022-81_x000a_Apostilamento: gestor parceria"/>
    <m/>
    <s v="TF (doc. 46780148)_x000a_ 1ª PRORROGA OFÍCIO (doc. 46780688)"/>
    <x v="1"/>
  </r>
  <r>
    <s v="-"/>
    <s v="-"/>
    <x v="0"/>
    <s v="001/2018"/>
    <s v="1300000063.002061/2023-31"/>
    <x v="9"/>
    <s v="-"/>
    <s v="Demétrius Melo de Araújo"/>
    <s v="049.124.174-75"/>
    <s v="Locação de Imóvel. Rua Capitão Waldemar Viana, nº 38, Heliopólis, Garanhuns/PE, onde funciona o Serviço de Acolhimento Institucional,  - SAI CEAC"/>
    <s v="Locação de Imóvel"/>
    <s v="-"/>
    <s v="-"/>
    <s v="-"/>
    <n v="64800"/>
    <n v="5400"/>
    <n v="600100"/>
    <d v="2018-01-22T00:00:00"/>
    <s v="Ct: R$ 68.082,00, 12 meses, 22/01/2018 a 21/01/2019_x000a_1º TA: prorrogação 48 meses, 22/01/2019 a 21/01/2023, R$ 64.800,00._x000a_TAC: abr a nov/23, R$ 43.200,00, 1300000063.003777/2023-56_x000a_TAC: dez/23 a março/24, R$ 21.600,00, 1300000063.000793/2024-78_x000a_TAC: abri/24"/>
    <s v="-"/>
    <s v="-"/>
    <x v="2"/>
  </r>
  <r>
    <s v="-"/>
    <s v="-"/>
    <x v="1"/>
    <s v="001/2022"/>
    <s v="1300000063.002061/2023-31"/>
    <x v="10"/>
    <m/>
    <s v="Associação Musical e Cultural da Boa Vista"/>
    <s v="10.569.438/0001-49"/>
    <s v="Execução de programa social, em prol das populações em situações em situação de vulnerabilidade social, moradores de um dos bairros prioritários do Governo Presente, constante do rol de bairros que compõem o Programa de Governo denominado GOVERNO PRESENTE"/>
    <s v="parceria"/>
    <m/>
    <m/>
    <m/>
    <n v="120000"/>
    <s v="emenda parlamentar"/>
    <m/>
    <d v="2022-06-15T00:00:00"/>
    <s v="TF: R$ 120.000,00 , 12 meses , 15/06/2022 a 27/07/2022._x000a_Ofício nova vigência: 27/06/2022 a 27/12/2022._x000a_Ofício TF prorrogação  virgência: 1 mês (31872464)_x000a_Apostilamento: gestor parceria"/>
    <m/>
    <s v="TF (doc. 46806975)_x000a_ 1ª PRORROGA OFÍCIO (doc. 46807040)_x000a_ 2ª PRORROGA OFÍCIO  (46807100)"/>
    <x v="1"/>
  </r>
  <r>
    <s v="-"/>
    <s v="-"/>
    <x v="1"/>
    <s v="037/2022"/>
    <s v="1300008202.000120/2022-26"/>
    <x v="11"/>
    <m/>
    <s v="União de Dois Unidos"/>
    <s v="86.982.642/0001-59"/>
    <s v="A capacitação e qualificação profissional de Profissionais na área de CUIDADOR DE IDOSO com foco na inserção do mercado de trabalho formal, através da Associação União de Dois Unidos."/>
    <s v="parceria"/>
    <m/>
    <m/>
    <m/>
    <s v="R$ 59.803,90"/>
    <s v="emenda parlamentar"/>
    <m/>
    <d v="2022-12-14T00:00:00"/>
    <s v="TF: R$ 59.803,90 ,2 mese , 14/12/2022 a 13/02/2023,_x000a_1300008202.000120/2022-26_x000a_ofício solicito o ajuste da Prorroga de Ofício TF  nº (37382535) Nova vigeência: 27/12/2022 a 27/03/2023._x000a_Apostilamento: gestor parceria"/>
    <m/>
    <s v="TF (doc. 46276633)"/>
    <x v="1"/>
  </r>
  <r>
    <s v="-"/>
    <s v="-"/>
    <x v="1"/>
    <s v="013/2022"/>
    <s v="1300008202.000066/2022-19"/>
    <x v="12"/>
    <m/>
    <s v="Insituto de Fomento ao Desenvolvimento Social e Produtivo do Nordeste - IFODESP/NE"/>
    <s v="08.618.483/0001-02"/>
    <s v="Ministrar Curso de qualificação e aperfeiçoamento em Educador Social no Território de Afogados, para efetivas ações no que tange à promoção de direitos, na prevenção e redução do uso e abuso de drogas bem como de práticas violentas."/>
    <s v="parceria"/>
    <m/>
    <m/>
    <m/>
    <n v="99623.94"/>
    <m/>
    <m/>
    <d v="2022-09-01T00:00:00"/>
    <s v="TF:R$ 99.623,94 , 4 meses , 01/09/2022 a 28/02/2023_x000a_1300008202.000066/2022-19_x000a_"/>
    <m/>
    <s v="TF (doc. 46223549)_x000a_ 1ª TA (doc. 46770805)"/>
    <x v="1"/>
  </r>
  <r>
    <s v="-"/>
    <s v="-"/>
    <x v="1"/>
    <s v="033/2022"/>
    <s v="1300008197.000104/2022-50"/>
    <x v="13"/>
    <m/>
    <s v="Associação Cultural e Musical da Boa Vista"/>
    <s v="10.569.438/0001-49"/>
    <s v="a execução de programa social, em prol das populações em situação de vulnerabilidade social, moradores de um dos bairros prioritários do Governo Presente, constante do rol de bairros que compõem o Programa de Governo denominado GOVERNO PRESENTE, denominad"/>
    <s v="parceria"/>
    <m/>
    <m/>
    <m/>
    <n v="100000"/>
    <s v="emenda parlamentar"/>
    <m/>
    <d v="2022-09-01T00:00:00"/>
    <s v="TF:R$ 100.000,00, 6 meses , 01/09/2022 a  07/03/2023_x000a_1300008197.000104/2022-50_x000a_Apostilamento: gestor parceria"/>
    <m/>
    <s v="TF (doc. 46282411)_x000a_ 1ª PRORROGA OFÍCIO (doc. 46856849)"/>
    <x v="1"/>
  </r>
  <r>
    <s v="-"/>
    <s v="-"/>
    <x v="1"/>
    <s v="009/2022"/>
    <s v="1300008202.000062/2022-31"/>
    <x v="14"/>
    <m/>
    <s v="Instituto de Apoio à Gestão, Estudos, Pesquisas e Preservação Ambiental - MONÃ"/>
    <s v="06.058.324/0001-67"/>
    <s v="A capacitação de jovens, através da execução de Programa social, em prol das populações em situação de vulnerabilidade social, moradores do bairro do Iputinga, com objeto de ministrar cursos profissionalizantes que permitam ao jovem adentrar o mercado de "/>
    <s v="parceria"/>
    <m/>
    <m/>
    <m/>
    <n v="99000"/>
    <m/>
    <m/>
    <d v="2022-08-31T00:00:00"/>
    <s v="TF:R$ 99.00,00 , 6 meses ,  31/08/2022 a 12/03/2023,_x000a_1300008202.000062/2022-31._x000a_"/>
    <m/>
    <s v="TF (doc. 46139517)_x000a_  1ª PRORROGA OFÍCIO (doc. 46855557)"/>
    <x v="1"/>
  </r>
  <r>
    <s v="-"/>
    <s v="-"/>
    <x v="1"/>
    <s v="024/2022"/>
    <s v="1300008202.000078/2022-43"/>
    <x v="15"/>
    <m/>
    <s v="Instituto Vitaliza"/>
    <s v="16.575.798/0001-30"/>
    <s v="Fomentar a prática do basquetebol feminino, com caráter educacional, promovendo a inclusão social, a saúde, a prevenção dos valores morais e o civismo, como ferramenta de prevenção e combate à violência de gênero."/>
    <s v="parceria"/>
    <m/>
    <m/>
    <m/>
    <n v="99844.93"/>
    <m/>
    <m/>
    <d v="2022-08-31T00:00:00"/>
    <s v="TF:R$ 99.844,93 , 6 meses , 31/08/2022 a 15/03/2023._x000a_1300008202.000078/2022-43"/>
    <m/>
    <s v="TF (doc. 46313182)_x000a_ 1ª PRORROGA OFÍCIO (doc. 46854315)"/>
    <x v="1"/>
  </r>
  <r>
    <s v="-"/>
    <s v="-"/>
    <x v="0"/>
    <s v="008/2022"/>
    <s v="1300008202.000159/2021-62"/>
    <x v="16"/>
    <s v="art. 57_x000a_(12 meses)"/>
    <s v="BRASLUSO TURISMO LTDA EPP"/>
    <s v="09.480.880/0001-15"/>
    <s v="serviços de reserva, emissão e entrega de bilhetes aéreos para viagens nacionais e internacionais e demais serviços correlatos"/>
    <s v="serviço"/>
    <m/>
    <m/>
    <m/>
    <n v="31711.63"/>
    <s v="-"/>
    <s v="-"/>
    <d v="2022-03-25T00:00:00"/>
    <s v="CT: R$ 25.369,31, vigência 12 meses, 25/03/2022 até 24/03/2023;_x000a_1° TA: acréscimo 25%, R$ 6.343,32, R$ 31.711,63, 13000082802.000159/2021-62_x000a_TACQ: R$ 3.968,80, 1300008197.000164/2022-72"/>
    <m/>
    <m/>
    <x v="6"/>
  </r>
  <r>
    <s v="-"/>
    <s v="-"/>
    <x v="2"/>
    <s v="003/2022 "/>
    <s v="1300000054.000608/2022-92"/>
    <x v="17"/>
    <m/>
    <s v="INSTITUTO ENSINAR DE DESENVOLVIMENTO SOCIAL - IEDES"/>
    <s v="10.333.399/0001-86"/>
    <s v="Assessoramento às equipes municipais de Assistência Social no atendimento emergencial às famílias que sofreram danos humanos e/ou materiais em virtude das chuvas em municípios de Pernambuco."/>
    <s v="parceria"/>
    <m/>
    <m/>
    <m/>
    <n v="5129359.25"/>
    <m/>
    <m/>
    <d v="2022-09-14T00:00:00"/>
    <s v="TC:R$ 5.129.359.25_x000a_1º TA:Vigência  até o dia 31/03/2023. Com_x000a_efeito, retroativo a partir do dia 13/03/2023. _x000a_Apostilamento: gestor parceria"/>
    <m/>
    <s v="TC (doc. 46082518)_x000a_1º TA (doc. 46082536)"/>
    <x v="7"/>
  </r>
  <r>
    <s v="-"/>
    <s v="-"/>
    <x v="1"/>
    <s v="010/2022"/>
    <s v="1300008202.000063/2022-85"/>
    <x v="17"/>
    <m/>
    <s v="Movimento de Assistência e Inclusão Social - MAIS"/>
    <s v="10.793.491/0001-29"/>
    <s v="Reimplantar o Projeto Olhando Para o Amanhã - OPA no território da Várzea para adolescentes e jovens de 12 a 29 anos em risco pessoal e social, com ações de formação cidadã, empreendedorismo e inovação tecnológica que viabilizem seu protagonismo, sua iden"/>
    <s v="parceria"/>
    <m/>
    <m/>
    <m/>
    <n v="100000"/>
    <m/>
    <m/>
    <d v="2022-08-31T00:00:00"/>
    <s v="TF:R$ 100.000,00_x000a_1º TA:Prorrogação do prazo para  31/03/2023_x000a_1300008202.000063/2022-85. "/>
    <m/>
    <s v="TF (doc. 47211854)_x000a_ 1ª PRORROGA OFÍCIO (doc. 47212168)_x000a_1ªTA (doc. 47218999)"/>
    <x v="1"/>
  </r>
  <r>
    <s v="-"/>
    <s v="-"/>
    <x v="1"/>
    <s v="034/2022"/>
    <s v="1300008197.000125/2022-75"/>
    <x v="18"/>
    <m/>
    <s v="Instituto de Desenvolvimento Social - IDS"/>
    <s v="07.012.306/0001-07"/>
    <s v="a execução de programa social, em prol das populações em situação de vulnerabilidade social, denominado Capacita Jovem IDS, com objeto de ministrar curso profissionalizante que permita ao jovem adentrar o mercado de trabalho formal, de forma célere, aumen"/>
    <s v="parceria"/>
    <m/>
    <m/>
    <m/>
    <n v="120000"/>
    <s v="emenda parlamentar"/>
    <m/>
    <d v="2022-09-30T00:00:00"/>
    <s v="TF:R$ 120.000,00 _x000a_1º TA:Prorroga de Ofício do Termo de Fomento_x000a_vigência: 30/09/2022 à 04/04/2023_x000a_Apostilamento: gestor parceria"/>
    <m/>
    <s v="TF (doc. 46181312)_x000a_ 1ª PRORROGA OFÍCIO (doc. 46773933)"/>
    <x v="1"/>
  </r>
  <r>
    <s v="-"/>
    <s v="-"/>
    <x v="0"/>
    <s v="003/2019"/>
    <s v="1300008202.000003/2022-62"/>
    <x v="19"/>
    <m/>
    <s v="MCB Empreendimentos e MHB Empreendimentos"/>
    <s v="18.676.899/0001-22_x000a_17.616.465/0001-74"/>
    <s v=" contrato de locação de imóvel nº 03/2019, referente a locação da totalidade do Prédio comercial, situado na Rua Dr. Carlos Chagas, n.136, Santo Amaro, Recife-PE, destinado a instalação e funcionamento da SECRETARIA DE POLÍTICAS DE PREVENÇÃO À VIOLÊNCIA E"/>
    <s v="Locação de Imóvel"/>
    <m/>
    <m/>
    <m/>
    <n v="191160"/>
    <m/>
    <m/>
    <d v="2019-04-06T00:00:00"/>
    <s v="CT:R$ 191.160,00 _x000a_1º TA:Prorrogação e supressão de contrato:vigência 06/04/2020 a _x000a_05/04/2021.R$ 95.580,00 (10%) 1300008202000018/2020-69,_x000a_2ºProrrogação Vigência  12 meses 06/04/201 a 05/04/2022,_x000a_3º TA:  vigência de 12 (doze) meses, _x000a_06/04/2022 a 05/04/20"/>
    <m/>
    <s v="CT: (doc. 46843519)_x000a_1º TA (doc. 46843568)_x000a_2º TA: (doc. 46843615)_x000a_3º TA: (doc. 46843681)_x000a_4º TA: (doc. 46843727)"/>
    <x v="6"/>
  </r>
  <r>
    <s v="-"/>
    <s v="-"/>
    <x v="2"/>
    <s v="005/2022"/>
    <s v="1300000047.000282/2023-73"/>
    <x v="20"/>
    <s v="art. 59, §1º, Decreto Estadual 44.474/17"/>
    <s v="CENTRO DE DESENVOLVIMENTO E CIDADANIA (CDC)"/>
    <s v="0003.970.166/0001-29"/>
    <s v="concessão de apoio da administração pública estadual, para a execução de serviços técnicos especializados de GESTÃO E ASSESSORIA TÉCNICA PARA IMPLANTAÇÃO E IMPLEMENTAÇÃO DAS AÇÕES CONCERNENTES AO PROGRAMA PRIMEIRA INFÂNCIA NO SUAS/ PROGRAMA CRIANÇA FELIZ "/>
    <s v="parceria"/>
    <m/>
    <s v="N/A"/>
    <s v="Dispensa de Chamamento Público"/>
    <n v="337839.19"/>
    <m/>
    <m/>
    <d v="2022-11-01T00:00:00"/>
    <s v="TC: R$ 337.839,19, 12 meses 01/11/2022 A 28/02/2023, 1300000062.001871/2022-08_x000a_1º TA: prorrogação até 09/04/2023 para uso de saldo, 1300000047.000282/2023-73"/>
    <m/>
    <s v="TC(doc. 47241014)_x000a_1ªTA (doc. 47241129)"/>
    <x v="7"/>
  </r>
  <r>
    <s v="-"/>
    <s v="-"/>
    <x v="1"/>
    <s v="004/2022"/>
    <s v="1300008202.000057/2022-28"/>
    <x v="21"/>
    <m/>
    <s v="INSTITUDO DESENVOLVIMENTO SOCIAL - IDS."/>
    <s v="07.012.306/0001-07"/>
    <s v="A execução de Programa Social, em prol das populações em situação de vulnerabilidade social, moradores do bairro de Boa Viagem, denominado Capacita Jovem Boa Viagem, com objeto de ministrar curso profissionalizante que permita ao jovem adentrar o mercado "/>
    <s v="parceria"/>
    <m/>
    <m/>
    <m/>
    <n v="99000"/>
    <m/>
    <m/>
    <d v="2022-08-31T00:00:00"/>
    <s v="TF:R$ 99.000,00  _x000a_1º TA: Prorrogação prazo de (30 dias) vigência  12/03/2023 à 12/04/2023_x000a_1300008202.000057/2022-28_x000a_Apostilamento: gestor parceria"/>
    <m/>
    <s v="Problemática GGAJU: Termo mãe cadastrado. O TA foi feito fora do prazo, então está com o controle interno."/>
    <x v="1"/>
  </r>
  <r>
    <s v="-"/>
    <s v="-"/>
    <x v="1"/>
    <s v="017/2022"/>
    <s v="1300008202.000071/2022-21"/>
    <x v="21"/>
    <m/>
    <s v="Bloco Carnavalesco Amante das Flores"/>
    <s v="04.875.370/0001-23"/>
    <s v="Ministrar curso de qualificação e de aperfeiçoamento em Educador Social no território de Camaragibe - ALDEIA, para efetivas ações no que tange à promoção de direitos, na prevenção e redução do uso e abuso de drogas bem como de práticas violentas."/>
    <s v="parceria"/>
    <m/>
    <m/>
    <m/>
    <n v="99623.94"/>
    <m/>
    <m/>
    <d v="2022-08-31T00:00:00"/>
    <s v="TF: R$ 99.623,94 , 6 meses, 31/08/2023 a 12/03/2023, _x000a_1º TA:  Prorrogação de prazp  30 dias  12/04/2023._x000a_1300008202.000071/2022-21"/>
    <m/>
    <s v="TF (doc. 46245278)_x000a_1ªTA (doc. 46345452)"/>
    <x v="1"/>
  </r>
  <r>
    <s v="não há cópia 1º TA"/>
    <s v="-"/>
    <x v="1"/>
    <s v="021/2022"/>
    <s v="1300008202.000073/2022-11"/>
    <x v="21"/>
    <m/>
    <s v="Centro Sócio – Cultural de Promoção à Cidadania (Carcará)"/>
    <s v="06.871.227/0001-99"/>
    <s v="Capacitação de Jovens, através da execução de Programa Social, moradores do bairro de Piedade, com objeto de ministrar cursos profi ssionalizantes que permitam ao jovem adentrar o mercado de trabalho formal, buscando aumentar os fatores de proteção e dimi"/>
    <s v="parceria"/>
    <m/>
    <m/>
    <m/>
    <n v="99000"/>
    <m/>
    <m/>
    <d v="2022-08-31T00:00:00"/>
    <s v="TF:R$ 99.000,00 , 6 meses ,31/08/2023 à 12/03/2023 ,  _x000a_1º TA: Prorrogação prazo (30 dias) vigência  12/03/2023 à 12/04/2023_x000a_1300008202.000073/2022-11"/>
    <m/>
    <s v="TF (doc. 47177961)_x000a_ 1ª PRORROGA OFÍCIO (doc. 47102201)_x000a_1ªTA (doc. 47102246)"/>
    <x v="1"/>
  </r>
  <r>
    <s v="-"/>
    <s v="-"/>
    <x v="1"/>
    <s v="026/2022"/>
    <s v="1300008202.000080/2022-12"/>
    <x v="21"/>
    <m/>
    <s v="Associação Cultural e Musical da Boa Vista"/>
    <s v="10.569.438/0001-49"/>
    <s v="Execução de Programa Social, em prol das populações em situação de vulnerabilidade social, moradores do bairro de Cajueiro Seco, denominado Capacita Jovem Cajueiro Seco, com objeto de ministrar curso profi ssionalizante que permita ao jovem adentrar os fa"/>
    <s v="parceria"/>
    <m/>
    <m/>
    <m/>
    <n v="99000"/>
    <m/>
    <m/>
    <d v="2022-08-31T00:00:00"/>
    <s v="TF:R$ 99.000,00 , 6 meses ,31/08/2023 à 12/03/2023 , _x000a_1.º TA: Prorrogação prazo de (30 dias) vigência  12/03/2023 à 12/04/2023_x000a_1300008202.000080/2022-12"/>
    <m/>
    <s v="TF (doc. 46938334)_x000a_1ªTA (doc. 46938411)"/>
    <x v="1"/>
  </r>
  <r>
    <s v="não há cópia 1º TA"/>
    <s v="-"/>
    <x v="1"/>
    <s v="007/2022"/>
    <s v="1300008202.000060/2022-41"/>
    <x v="22"/>
    <m/>
    <s v="Associação Amigos Refletores da Cultura"/>
    <s v="08.335.125/0001-84"/>
    <s v="O programa de capacitação de jovens, em vulnerabilidade social, moradores do Vasco da Gama, com objetivo de proporcionar inserção no mercado de trabalho formal, buscando aumentar os fatores de proteção e diminuir os fatores de risco da população, com resu"/>
    <s v="parceria"/>
    <m/>
    <m/>
    <m/>
    <n v="99000"/>
    <m/>
    <m/>
    <d v="2022-08-31T00:00:00"/>
    <s v="TF:R$ 99.000,00 ,  6 meses ,31/08/2023 a 12/03/2023 ,_x000a_1º TA Prorrogação prazo de (30 dias) vigência  12/03/2023 à 12/04/2023_x000a_1300008202.000060/2022-41"/>
    <m/>
    <s v="TF (doc. 46182256)_x000a_1ªTA (doc. 46182295)"/>
    <x v="1"/>
  </r>
  <r>
    <s v="-"/>
    <s v="-"/>
    <x v="1"/>
    <s v="014/2022"/>
    <s v="1300008202.000067/2022-63"/>
    <x v="22"/>
    <s v="não"/>
    <s v="Federação das Quadrilhas Juninas e Similares do Estado e Pernambuco (FEQUAJUPE)"/>
    <s v="05.821.662/0001-46"/>
    <s v="Capacitação de Jovens, através da execução de Programa Social, em prol das populações em situação de vulnerabilidade social, moradores do bairro de Jardim São Paulo, com objeto de ministrar cursos profi ssionalizantes que permitam ao jovem adentrar ao mer"/>
    <s v="parceria"/>
    <m/>
    <m/>
    <m/>
    <n v="99000"/>
    <m/>
    <m/>
    <d v="2022-08-31T00:00:00"/>
    <s v="TF:R$ 99.000,00 . 6 meses ,31/08/2022 àa12/03/2023, 1300008202.000067/2022-63_x000a_1º TA: Prorrogação prazo de (30 dias) vigência  12/03/2023 à 12/04/2023_x000a_ 1300000035.000664/2023-36"/>
    <m/>
    <s v="Problemática GGAJU: ALIMENTADO APENAS O CONTRATO MÃE, EXISTE UM LÁPSO TEMPORAL ENTRE O TERMO MÃE E O 1º TA, FALTA DOCUMENTO DE PRORROGA. (SE FOR O CASO)."/>
    <x v="1"/>
  </r>
  <r>
    <s v="-"/>
    <s v="-"/>
    <x v="0"/>
    <s v="009/2020"/>
    <s v="1300000063.000665/2022-62"/>
    <x v="23"/>
    <s v="-"/>
    <s v=" GILSON LEITE CHAGAS"/>
    <s v="021.839.194-34"/>
    <s v="locação de imóvel localizado na Rua Engenheiro Brandão Cavalcanti, nº 225, Prado, Recife-PE, na qual funciona o Serviço de Acolhimento Institucional - Casa da Madalena"/>
    <s v="Locação de Imóvel"/>
    <s v="-"/>
    <s v="-"/>
    <s v="-"/>
    <n v="69558"/>
    <n v="5796.5"/>
    <m/>
    <d v="2020-06-05T00:00:00"/>
    <s v="CT:R$ 69.558,00,  12 meses,  06/05/2022 a 05/05/2023_x000a_1ºTA:Prorrogação de vigência_x000a_2º TA: Prorrogação do prazo de vigência, por 12(doze) meses._x000a_1300000063.000665/2022-62 _x000a_TAC: maio a set/23, R$ 28.982,50 - 1300000063.003756/2023-31 _x000a_TAC: out/23 a março/24,"/>
    <s v="-"/>
    <s v="Problemática GGAJU: FALTA DOE/PUBICAÇÃO TERMO DE CONTRATO"/>
    <x v="2"/>
  </r>
  <r>
    <s v="-"/>
    <s v="-"/>
    <x v="1"/>
    <s v="013/2022"/>
    <s v="1300000063.003835/2021-80"/>
    <x v="24"/>
    <s v="não"/>
    <s v="CONSERVI COMERCIO E SERVICOS DE CONSERVACAO DE BENS IMOVEIS LTDA ME"/>
    <s v="70.214.374/0001-95"/>
    <s v="Constitui objeto deste contrato a aquisição de material de higiene pessoal para atender às necessidades dos Serviços de Acolhimento Institucional executados pela Secretaria de Desenvolvimento Social, Criança e Juventude, conforme quantidades e especificaç"/>
    <s v="parceria"/>
    <m/>
    <m/>
    <m/>
    <n v="17770.13"/>
    <m/>
    <m/>
    <d v="2022-05-08T00:00:00"/>
    <s v="TF:R$ 17.770,13 , 12 meses , 08/05/2022 a 07/05/2023 ,_x000a_1300000063.003835/2021-80"/>
    <m/>
    <s v="TF: (doc. 46224706)"/>
    <x v="2"/>
  </r>
  <r>
    <s v="-"/>
    <m/>
    <x v="1"/>
    <s v="014/2022"/>
    <s v="1300000063.003835/2021-80"/>
    <x v="24"/>
    <s v="não"/>
    <s v="CICERO DURVAL COSTA DA SILVA EIRELI ME"/>
    <s v="20.654.089/0001-17"/>
    <s v="Constitui objeto deste contrato a aquisição de material de higiene pessoal para atender às necessidadesdos Serviços de Acolhimento Institucional executados pela Secretaria de Desenvolvimento Social, Criançae Juventude, conforme quantidades e especificaçõe"/>
    <s v="fornecimento"/>
    <m/>
    <m/>
    <m/>
    <n v="25405.200000000001"/>
    <m/>
    <m/>
    <d v="2022-05-08T00:00:00"/>
    <s v="CT: R$ 25.405,20 12 meses , 08/05/2022 a 07/05/2023."/>
    <m/>
    <s v="TF: (doc. 46231195)"/>
    <x v="2"/>
  </r>
  <r>
    <s v="-"/>
    <s v="-"/>
    <x v="1"/>
    <s v="010/2022"/>
    <s v="1300000063.003560/2020-01"/>
    <x v="25"/>
    <s v="não"/>
    <s v="MJ COMÉRCIO DE MÓVEIS EIRELI"/>
    <s v="07.631.411/0001-24"/>
    <s v="Aquisição de material de lavanderia para atender às necessidades dos Serviços de Acolhimento Institucional executados pela Secretaria de Desenvolvimento Social, Criança e Juventude"/>
    <s v="parceria"/>
    <m/>
    <m/>
    <m/>
    <n v="15421.2"/>
    <m/>
    <m/>
    <d v="2022-05-13T00:00:00"/>
    <s v="TF: R$ 15.421,20 ,  12 meses , 13/05/2022 a 12/05/2023_x000a_1300000063.003560/2020-01"/>
    <m/>
    <s v="CT: (doc. 47213793)"/>
    <x v="2"/>
  </r>
  <r>
    <s v="-"/>
    <s v="-"/>
    <x v="1"/>
    <s v="012/2022"/>
    <s v="1300000063.003560/2020-01"/>
    <x v="25"/>
    <s v="não"/>
    <s v="L.O. SOARES DE MORAES - ME"/>
    <s v="08.576.285/0001-15"/>
    <s v="Aquisição de material de lavanderia para atender às necessidades dos Serviços de Acolhimento Institucional executados pela Secretaria de Desenvolvimento Social, Criança e Juventude"/>
    <s v="parceria"/>
    <m/>
    <m/>
    <m/>
    <n v="64060.800000000003"/>
    <m/>
    <m/>
    <d v="2022-05-13T00:00:00"/>
    <s v="TF:R$ 64.060,80 , 12  meses , 13/05/2022 a 12/05/2023_x000a_1300000063.003560/2020-01_x000a_"/>
    <m/>
    <s v="CT: (doc. 46188414)"/>
    <x v="2"/>
  </r>
  <r>
    <s v="-"/>
    <s v="-"/>
    <x v="0"/>
    <s v="019/2022"/>
    <s v="1300000063.003835/2021-80"/>
    <x v="25"/>
    <s v="não"/>
    <s v="FL COMÉRCIO ATACADISTA DE ARTIGOS DE USO PESSOAL E DOMÉSTICO EIRELI"/>
    <s v="34.333.903/0001-06"/>
    <s v="Constitui objeto deste contrato a aquisição de material de higiene pessoal para atender às necessidadesdos Serviços de Acolhimento Institucional executados pela Secretaria de Desenvolvimento Social, Criançae Juventude, conforme quantidades e especificaçõe"/>
    <s v="fornecimento"/>
    <m/>
    <m/>
    <m/>
    <n v="37815.78"/>
    <s v="-"/>
    <m/>
    <d v="2022-05-13T00:00:00"/>
    <s v="CT:  R$ 37.815,78 , 12 meses ,13/05/2022 a 12/05/2023 ,_x000a_Termo rerratificação  Mudança do valor contratual ,_x000a_1300000063.003835/2021-80"/>
    <m/>
    <s v="CT: (doc.46075725)"/>
    <x v="2"/>
  </r>
  <r>
    <s v="-"/>
    <s v="-"/>
    <x v="0"/>
    <s v="018/2022"/>
    <s v="1300000063.003835/2021-80"/>
    <x v="25"/>
    <s v="não"/>
    <s v="MAIS ESTOQUE COMÉRICIO E DISTRIBUIDORA EIRELI"/>
    <s v="31.202.451/0001-35"/>
    <s v="Constitui objeto deste contrato a aquisição de material de higiene pessoal para atender às necessidadesdos Serviços de Acolhimento Institucional executados pela Secretaria de Desenvolvimento Social, Criança e Juventude, conforme quantidades e especificaçõ"/>
    <s v="aquisição"/>
    <m/>
    <m/>
    <m/>
    <n v="10884"/>
    <m/>
    <m/>
    <d v="2022-05-13T00:00:00"/>
    <s v="CT: R$ 10.884,00 , 12  meses ,13/05/2022 a 12/05/2023._x000a_1300000063.003835/2021-80_x000a_"/>
    <m/>
    <s v="CT: (doc. 46077884)"/>
    <x v="2"/>
  </r>
  <r>
    <s v="-"/>
    <s v="-"/>
    <x v="1"/>
    <s v="003/2021"/>
    <s v="1300008197.000272/2021-64"/>
    <x v="26"/>
    <m/>
    <s v="Casa de Meu Pai"/>
    <s v="07.027.470/0001-98"/>
    <s v="Executar projetos sociais que possibilitam a inclusão social de jovens, em locais de grande vulnerabilidade social, através de ações esportivas e de capacitação, com recursos oriundos da Emenda Parlamentar nº 4027/2021."/>
    <s v="parceria"/>
    <m/>
    <m/>
    <m/>
    <s v="R$ 70.000,00"/>
    <s v="emenda parlamentar"/>
    <m/>
    <d v="2021-12-29T00:00:00"/>
    <s v="TF: R$ 70.000,00 ,  6 meses ,  29/12/2021 a  01/06/2023._x000a_Apostilamento: gestor parceria"/>
    <m/>
    <s v="TF (doc. 46081160)_x000a_ 1ª  PRORROGA OFÍCIO(doc. 46081193)"/>
    <x v="1"/>
  </r>
  <r>
    <s v="-"/>
    <s v="-"/>
    <x v="0"/>
    <s v="028/2022"/>
    <s v="1300000029.001458/2023-22"/>
    <x v="27"/>
    <s v="não"/>
    <s v="J M VIEIRA - COMERCIO DE GAS E AGUA"/>
    <s v="33.965.309/0001-75"/>
    <s v="Contratação de empresa para fornecimento parcelado de Água Mineral, obtida de fontes naturais ou artificialmente captada de origem subterrânea caracterizada pelo conteúdo definido e constante de sais minerais (composto iônica) e pela presença de oligoelem"/>
    <s v="fornecimento"/>
    <m/>
    <m/>
    <m/>
    <n v="20475"/>
    <s v="-"/>
    <m/>
    <d v="2022-06-08T00:00:00"/>
    <s v="CT: R$ 16.380,00, 12 meses , 08/06/2022 a 07/06/2023,_x000a_1º TA: acréscimo 25%, R$ 20.475,00, 1300000029.001458/2023-22"/>
    <m/>
    <s v="CT: (doc. 46078431)_x000a_1º TA (doc. 46941377)"/>
    <x v="6"/>
  </r>
  <r>
    <s v="-"/>
    <s v="VGBH,./]"/>
    <x v="0"/>
    <s v="015/2022"/>
    <s v="1300000063.003835/2021-80"/>
    <x v="28"/>
    <m/>
    <s v="ASSUNPÇÃO TEC COMERCIO DE EQUIPAMENTOSLTDA ME"/>
    <s v="04.473.960/0001-20"/>
    <s v="Constitui objeto deste contrato a aquisição de material de higiene pessoal para atender às necessidadesdos Serviços de Acolhimento Insti tucional executados pela Secretaria de Desenvolvimento Social, Criançae Juventude, conforme quanti dades e especifi ca"/>
    <s v="aquisição"/>
    <m/>
    <m/>
    <m/>
    <n v="6438"/>
    <m/>
    <m/>
    <d v="2022-06-10T00:00:00"/>
    <s v="CT: R$ 6.438,00 , 12 meses , 10/06/2022 a 09/06/2023,_x000a_1300000063.003835/2021-80"/>
    <m/>
    <s v="CT: (doc. 46079026)"/>
    <x v="2"/>
  </r>
  <r>
    <s v="-"/>
    <s v="-"/>
    <x v="0"/>
    <s v="016/2022"/>
    <s v="1300000063.003835/2021-80"/>
    <x v="28"/>
    <m/>
    <s v="CEZAR AUGUSTO VITOR RAMOS FILHO"/>
    <s v="22.618.192/0001-37"/>
    <s v="Constitui objeto deste contrato a aquisição de material de higiene pessoal para atender às necessidadesdos Serviços de Acolhimento Insti tucional executados pela Secretaria de Desenvolvimento Social, Criançae Juventude, conforme quanti dades e especifi ca"/>
    <s v="aquisição"/>
    <m/>
    <m/>
    <m/>
    <n v="37316.04"/>
    <m/>
    <m/>
    <d v="2022-06-10T00:00:00"/>
    <s v="CT: R$ 37.316,04 , 12 meses ,10/06/2022 a 09/06/2023,_x000a_Termo de rerratificação Mudança do valor contratual;  R$37.316,04."/>
    <m/>
    <s v="CT: (doc.46080018)"/>
    <x v="2"/>
  </r>
  <r>
    <s v="-"/>
    <s v="-"/>
    <x v="0"/>
    <s v="017/2022"/>
    <s v="1300000063.003835/2021-80"/>
    <x v="28"/>
    <s v="não"/>
    <s v="SUPRA DISTRIBUIDORA DE MATERIAIS HOSPITALARES EIRELI_x000a_"/>
    <s v="30.294.882/0001-06"/>
    <s v="Constitui objeto deste contrato a aquisição de material de higiene pessoal para atender às necessidadesdos Serviços de Acolhimento Insti tucional executados pela Secretaria de Desenvolvimento Social, Criançae Juventude, conforme quanti dades e especifi ca"/>
    <s v="aquisição"/>
    <m/>
    <m/>
    <m/>
    <n v="14726.88"/>
    <m/>
    <m/>
    <d v="2022-06-10T00:00:00"/>
    <s v="CT: R$ 14.726,88 , 12 meses , 10/06/2022 a 09/06/2023._x000a_1300000063.003835/2021-80"/>
    <m/>
    <s v="CT: (doc.46080239)"/>
    <x v="2"/>
  </r>
  <r>
    <s v="-"/>
    <m/>
    <x v="0"/>
    <s v="004/2022"/>
    <s v=" 1300008207.000046/2022-06_x000a_1300000158.000017/2023-38"/>
    <x v="28"/>
    <m/>
    <s v="RICARDO CÉSAR LIRA PEREIRA"/>
    <s v="191.454.974-00"/>
    <s v="Locação do imóvel localizado na Rua Capitão Rebelinho nº 166, bairro do Pina, Recife/PE, de propriedade do Sr. RICARDO CÉSAR LIRA PEREIRA, dimensões do Imóvel: 140 m²"/>
    <s v="Locação de Imóvel"/>
    <m/>
    <s v="N/A"/>
    <s v="-"/>
    <n v="36000"/>
    <m/>
    <m/>
    <d v="2022-03-18T00:00:00"/>
    <s v="CT:R$ 3.000,00 (mensal),R$ 36.000,00 (anual) vigência_x000a_60 (meses) 18/03/2022 a 13/07/2027."/>
    <m/>
    <s v="CT (doc. 47185966)_x000a_Distrato (doc. 47209806)"/>
    <x v="4"/>
  </r>
  <r>
    <s v="-"/>
    <s v="-"/>
    <x v="1"/>
    <s v="030/2022"/>
    <s v="1300008202.000083/2022-56"/>
    <x v="29"/>
    <m/>
    <s v="Fundação Apolônio Salles de Desenvolvimento Educacional - FADURPE"/>
    <s v="08.961.997/0001-58"/>
    <s v="Proporcionar a 120 (cento e vinte) jovens e adultos que se encontram em situação de vulnerabilidade social a informação, vivenciando a aprendizagem através da qualifi cação, respeitando os valores sociais, s como fomento no exercício da cidadania, através"/>
    <s v="parceria"/>
    <m/>
    <m/>
    <m/>
    <n v="99162"/>
    <m/>
    <m/>
    <d v="2022-10-04T00:00:00"/>
    <s v="TF:R$ 99.162,00 6 meses , 04/10/2022 a 15/05/2023, _x000a_1º TA: Prorrogação de viência 04/04/2023 a 15/06/2023 (70 dias), convalidar_x000a_1300008202.000083/2022-56"/>
    <m/>
    <s v="TF (doc. 46301153)_x000a_ 1ª PRORROGA OFÍCIO (doc. 47091016)_x000a_1ªTA (doc. 47091104)"/>
    <x v="1"/>
  </r>
  <r>
    <s v="TAC"/>
    <s v="TAC: resta reajuste 2020 e 2021"/>
    <x v="0"/>
    <s v="012/2017"/>
    <s v="1300000063.000766/2022-33"/>
    <x v="30"/>
    <s v="não"/>
    <s v="LEMON TERCEIRIZAÇÃO E SERVIÇOS LTDA -EPP"/>
    <s v="10.627.870/0001-49"/>
    <s v="Prestação de serviços de limpeza e conservação predial, visando à obtenção de adequadas condições de salubridade e higiene, com a disponibilização de mão de obra, produtos e materias e equipamentos - REGIÃO METROPOLITANA DO RECIFE"/>
    <s v="serviço mão-de-obra (limpeza)"/>
    <m/>
    <m/>
    <m/>
    <n v="857236.32"/>
    <m/>
    <m/>
    <d v="2017-07-01T00:00:00"/>
    <s v="CT: R$ 857.236,32 12 meses , 01/07/2017 a 30/06/2018._x000a_1º TA:de prorrogação de 01/07/18 a 30/06/19 _x000a_2º TA: Mudança da Unidade gestora-UG._x000a_3º TA:Renovação contratual, pelo período de 12(doze) meses iniciando dia 01/07/2019 final dia 30/06/2020;_x000a_4º TA: Prorr"/>
    <m/>
    <s v="Problemática GGAJU: ALIMENTADO ATÉ O 3º T.A., FALTA DOE DO 4º TA"/>
    <x v="2"/>
  </r>
  <r>
    <s v="-"/>
    <s v="-"/>
    <x v="0"/>
    <s v="013/2017"/>
    <s v="1300000063.002394/2022-80"/>
    <x v="30"/>
    <m/>
    <s v="PREMIUS SERVIÇOS EIRELI - EPP"/>
    <s v="05.678.722/0001-13"/>
    <s v="Prestação de serviços de limpeza e conservação predial, visando à obtenção de adequadas condições de salubridade e higiene, com a disponibilização de mão de obra, produtos e materias e equipamentos - GARANHUNS"/>
    <s v="serviço mão-de-obra (limpeza)"/>
    <m/>
    <m/>
    <m/>
    <n v="125851.08"/>
    <m/>
    <m/>
    <d v="2017-07-01T00:00:00"/>
    <s v="CT: R$ 125.851,08_x000a_3º TA:Mudança da Unidade gestora-UG_x000a_6º TA: Prorrogação e dotação orçamentária;_x000a_7º TA. Reequilibrio financeiro; _x000a_8º TA: Prorrogação excepcional de prazo 12 meses 01/07/2022 a_x000a_30/06/2023.R$ 27.976,64_x000a_Apostilamento 29451695"/>
    <m/>
    <s v="Problemática GGAJU: DOCUMENTAÇÃO INCOMPLETA PARA ALIMENTAÇÃO. - TERMOS ADITIVOS."/>
    <x v="2"/>
  </r>
  <r>
    <s v="-"/>
    <s v="-"/>
    <x v="0"/>
    <s v="037/2022"/>
    <s v="1300008216.000015/2021-57"/>
    <x v="31"/>
    <s v="não"/>
    <s v="PONTO CERTO MATERIAIS ELETRICOS E HIDRAULICOS LTDA"/>
    <s v="10.821.336/0001-79"/>
    <s v="aquisição de material para manutenção predial dos núcleos e estações do governo presente de Afogados, Cajueiro, Caruaru, Ibura, Jaboatão dos Guararapes, Paulista, Petrolina, Santo Amaro e Edifício Sede da Secretaria de Prevenção à Violência e às Drogas – "/>
    <s v="aquisição"/>
    <m/>
    <m/>
    <m/>
    <n v="60786.99"/>
    <m/>
    <m/>
    <d v="2022-07-18T00:00:00"/>
    <s v="CT: R$ 60.786,99 , 12 meses , 18/07/2022 a 17/07/2023._x000a_"/>
    <m/>
    <s v="CT (doc. 46201021)"/>
    <x v="3"/>
  </r>
  <r>
    <s v="-"/>
    <s v="-"/>
    <x v="0"/>
    <s v="038/2022"/>
    <s v="1300008216.000015/2021-57"/>
    <x v="31"/>
    <m/>
    <s v="SB CONSTRUÇÕES E CLIMATIZAÇÕES EIRELI"/>
    <s v="29.308.439/0001-68"/>
    <s v="aquisição de material para manutenção predial dos núcleos e estações do governo presente de Afogados, Cajueiro, Caruaru, Ibura, Jaboatão dos Guararapes, Paulista, Petrolina, Santo Amaro e Edifício Sede da Secretaria de Prevenção à Violência e às Drogas – "/>
    <s v="aquisição"/>
    <m/>
    <m/>
    <m/>
    <n v="189800"/>
    <m/>
    <m/>
    <d v="2022-07-18T00:00:00"/>
    <s v="CT:R$ 189.800,00 12 meses, a 18/07/2022 a 17/07/2023._x000a__x000a_"/>
    <m/>
    <s v="CT (doc. 46215865)_x000a_"/>
    <x v="3"/>
  </r>
  <r>
    <s v="-"/>
    <s v="-"/>
    <x v="0"/>
    <s v="013/2019"/>
    <s v="1300008202.000033/2022-79"/>
    <x v="32"/>
    <m/>
    <s v="Sindicato das Empresas de Transportes de Passageiros no Estado de Pernambuco - URBANA-PE"/>
    <s v=" 09.759.606/0001-80"/>
    <s v="Contratação da empresa &quot;sindicato das empresas de tansportes de passageiros no Estado de Pernambuco&quot;(URBANA-PE), visando à prestação de serviço de carga e recarga de créditos eletrônicos, englobando cartões novos."/>
    <s v="serviço"/>
    <m/>
    <m/>
    <m/>
    <n v="159553.79999999999"/>
    <m/>
    <m/>
    <d v="2019-07-23T00:00:00"/>
    <s v="CT:R$ 174.705,98  , 12 meses , 23/07/19 a 23/07/2020_x000a_1º TA : Prorrogação vigência , 12 meses , 23/07/2020 a 22/07/2021,_x000a_2º TA :Prorrogação e reajuste do contrato; 12 meses _x000a_23/07/2021 a 22/07/2022; R$159.553,80_x000a_3º TA: prorrogação e reajuste do contrato, 1"/>
    <m/>
    <s v="CT: (doc. 46967779)_x000a_1º TA: (doc. 46967840)_x000a_2º TA: (doc. 46967910)_x000a_3º TA: (doc. 46313329)"/>
    <x v="8"/>
  </r>
  <r>
    <s v="-"/>
    <s v="-"/>
    <x v="1"/>
    <s v="016/2022"/>
    <s v="1300008202.000069/2022-52"/>
    <x v="33"/>
    <m/>
    <s v="Grupo de Apoio a Pessoas em Siuação de Vulnerabilidade Social - GAPES"/>
    <s v="17.817.821/0001-18"/>
    <s v="Capacitação por meio da realização de cursos para fortalecer o empreendedorismo dos jovens que vivem em Vitória de Santo Antão em situação de vulnerabilidade social, de modo a alcançarem sua autonomia socioeconômica e desenvolverem novas habilidades profi"/>
    <s v="parceria"/>
    <m/>
    <m/>
    <m/>
    <n v="96545.85"/>
    <m/>
    <m/>
    <d v="2022-08-31T00:00:00"/>
    <s v="TF:R$ 96.545,85 _x000a_1º TA :Prorrogação vigência ( 4 meses ) 24/03/2023 à 24/07/2023, convalidar"/>
    <m/>
    <s v="TF (doc. 46243535)_x000a_1ªTA (doc. 46243567)"/>
    <x v="1"/>
  </r>
  <r>
    <s v="-"/>
    <s v="-"/>
    <x v="3"/>
    <s v="004.2020.SDSCJ.001"/>
    <s v="004.2020.SDSCJ.001"/>
    <x v="34"/>
    <m/>
    <s v="OI MÓVEL -CONSÓRCIO REDE PE CONECTADO "/>
    <s v="33.000.11810001-79"/>
    <s v="Presente intrumento tem por objeto a manutenção dos serviços de operacionalização e gerenciamento da solução integrada de telemática, a chamada REDE PE CONECTADO, durante todo o processo de migração para a REDE PE-CONECTADO II, CONFORME CONDIÇÕES E ESPECI"/>
    <s v="serviço"/>
    <m/>
    <m/>
    <m/>
    <n v="25615.9"/>
    <m/>
    <m/>
    <d v="2022-07-22T00:00:00"/>
    <s v="TMA:R$ 25.615,90_x000a_1º TA:Prorrogação de prazo _x000a_2º TA: Prorrogação de prazo. _x000a_3º TA: O presente instrumento tem por objeto a retificação da CLÁUSULA SEXTA- DO PRAZO DE VIGÊNCIA. O presente termo de adesão vigorá de 01 de novenbro de 2020 à 27 de julho de 202"/>
    <m/>
    <s v="TMA (doc. 47092720)_x000a_1º TA (doc. 47092769)_x000a_2º TA (doc. 47092821)_x000a_3º TA (doc. 47092877)_x000a_4º TA (doc. 47092930)_x000a_5º TA (doc. 47093002)_x000a_6º TA (doc. 47093050)"/>
    <x v="9"/>
  </r>
  <r>
    <s v="-"/>
    <s v="-"/>
    <x v="0"/>
    <s v="020/2017"/>
    <s v="1300000063.002790/2022-15"/>
    <x v="35"/>
    <s v="não"/>
    <s v="APOENA COMÉRCIO DE ALIMENTOS LTDA"/>
    <s v="06.337.746/0001-71"/>
    <s v="Serviços e fornecimento de refeições balanceadas e dietas especiais, em condições higiênicas e sanitárias adequadas, destinadas aos acolhidos e funcionários dos Serviços de Acolhimento Institucional sob a responsabilidade do Governo do Estado de Pernambuc"/>
    <s v="fornecimento"/>
    <m/>
    <m/>
    <m/>
    <n v="4235954.3899999997"/>
    <m/>
    <m/>
    <d v="2017-08-01T00:00:00"/>
    <s v="CT:R$ 4.235.954,39 _x000a_1º TA :Modificação da razão social da empresa _x000a_2º TA: prorrogação do prazo de vigência e inclusão da nota de empenho, de 1º de agosto de 2018 termo final em 31 de julho de 2019. _x000a_3º TA :Mudança da Unidade  Gestora - UG_x000a_4º TA :Prorrogaç"/>
    <m/>
    <s v="CT (doc.46122976)_x000a_1º TA: (doc. 46123086)_x000a_2º TA: (doc. 46123205)_x000a_3º TA: (doc. 46123302)_x000a_4ºTA: (doc. 46123597)_x000a_5ºTA: (doc. 46123972)_x000a_6ºTA: (doc. 46124047)_x000a_7ºTA: (doc. 46124319)_x000a_8ºTA: (doc. 46124425)_x000a_TAC: (doc. 46973205)"/>
    <x v="2"/>
  </r>
  <r>
    <s v="-"/>
    <s v="-"/>
    <x v="1"/>
    <s v="023/2022"/>
    <s v="1300008202.000077/2022-07"/>
    <x v="35"/>
    <m/>
    <s v="Assciação Missão Adonay - AMA"/>
    <s v="21.675.197/0001-39"/>
    <s v="A execução do Capacita AMA, no território da Cohab na cidade de Cabo de Santo Agostinho, focando no público jovem entre 16 e 29 anos que se encontra em situação de vulnerabilidade social, mediante realização de cursos profi ssionalizantes que permitam ao "/>
    <s v="parceria"/>
    <m/>
    <m/>
    <m/>
    <n v="98591.07"/>
    <m/>
    <m/>
    <d v="2022-08-31T00:00:00"/>
    <s v="TF:R$ 98.591,07 , 12 meses , 31/08/2022 a 19/03/2023,_x000a_1º TA: Prorrogação vigência (133 dias)  20/03/2023 a 31/07/2023, convalidar"/>
    <m/>
    <s v="TF (doc. 46312262)_x000a_1ªTA (doc. 46312307)"/>
    <x v="1"/>
  </r>
  <r>
    <s v="reajuste_x000a_TAQC"/>
    <s v="1300000038.000835/2023-05"/>
    <x v="0"/>
    <s v="014/2021"/>
    <s v="1300008198.000032/2021-50"/>
    <x v="36"/>
    <s v="art. 57, II_x000a_(24 meses)"/>
    <s v="CS BRASIL FROTAS S/A"/>
    <s v="27.595.780/0001-16"/>
    <s v="contratação de serviço de locação anual de veículo administrativo, sem motorista, classificação VS-1, com sistema de rastreamento e monitoramento incluso_x000a_(4 veículo hatch)"/>
    <s v="serviço locação veículo"/>
    <m/>
    <m/>
    <m/>
    <n v="59027.519999999997"/>
    <m/>
    <m/>
    <d v="2021-08-02T00:00:00"/>
    <s v="CT:  R$ 50.157,12 (ano), 24 meses de 02/08/2021 a  01/08/2023, 1300008198.000032/2021-50_x000a_1º TA:  Reajuste R$ 59.027,52, 1300008210.000269/2021-25_x000a_Apostilamento: empenhos_x000a_Reajuste SAD/PE devolveu sem análise."/>
    <m/>
    <s v="CT (doc. 46991652)_x000a_1º TA (doc. 46992708)"/>
    <x v="5"/>
  </r>
  <r>
    <s v="-"/>
    <s v="-"/>
    <x v="1"/>
    <s v="008/2022"/>
    <s v="1300008202.000061/2022-96"/>
    <x v="37"/>
    <m/>
    <s v="União de Dois Unidos"/>
    <s v="86.982.642/0001-59"/>
    <s v="Programa de Capacitação para jovens em situação de vulnerabilidade do Bairro de Dois Unidos, gerando perspectiva de empreendedorismo e empregabilidade com foco na redução da violência na região."/>
    <s v="parceria"/>
    <m/>
    <m/>
    <m/>
    <n v="97418.4"/>
    <m/>
    <m/>
    <d v="2022-08-31T00:00:00"/>
    <s v="TF:R$ 97.418,40  ,12 meses , 31/08/2022 a 05/08/2023._x000a_"/>
    <m/>
    <s v="TF (doc. 46138865)"/>
    <x v="1"/>
  </r>
  <r>
    <s v="-"/>
    <s v="Sub-rogação SRHS"/>
    <x v="0"/>
    <s v="049/2022"/>
    <s v="1300000029.001734/2022-71"/>
    <x v="38"/>
    <s v="art. 57,II_x000a_(30 meses)"/>
    <s v="ASA RENT A CAR LOCAÇÃO DE VEÍCULOS LTDA"/>
    <s v="07.005.206/0001-53"/>
    <s v="Locação anual de 2 veículos administrativos, sem motorista, classiﬁcação VS-1, com sistema de rastreamento e monitoramento incluso_x000a_(2 caminhonetes - Toro)"/>
    <s v="serviço locação veículo"/>
    <m/>
    <m/>
    <m/>
    <n v="107251.20000000001"/>
    <n v="8937.6"/>
    <m/>
    <d v="2022-10-06T00:00:00"/>
    <s v="CT: R$ 250.140,00, 30 meses 09/09/2022 a 08/03/2025, 1300000029.001734/2022-71_x000a_Apostilamento: 1300000038.004074/2022-71, R$ 100.056,00_x000a_Termo de sub-rogação: ct até 06/08/2023, 1300000038.001134/2023-85_x000a_Reajuste: 1300000038.004074/2022-71, parecer 497/23-S"/>
    <m/>
    <s v="PENDENTE"/>
    <x v="5"/>
  </r>
  <r>
    <s v="-"/>
    <s v="-"/>
    <x v="1"/>
    <s v="015/2022"/>
    <s v="1300008202.000068/2022-16"/>
    <x v="39"/>
    <s v="não"/>
    <s v="Instituto da Criança Alberto de Moura"/>
    <s v="05.157.394/0001-00"/>
    <s v="A execução do Programa EDUCAÇÃO TRANSFORMA, com foco no público jovem, em situação de vulnerabilidade social, moradores do bairro de PENEDO, mediante realização de curso profissionalizante que permitam ao jovem adentrar o mercado de trabalho, seja ele for"/>
    <s v="parceria"/>
    <m/>
    <m/>
    <m/>
    <n v="93873.9"/>
    <m/>
    <m/>
    <d v="2022-08-31T00:00:00"/>
    <s v="TF: R$ 93.873,90 , 6 meses,  31/08/2022 a 28/02/2023_x000a_Extrato Prorroga de ofício 31/08/2022 a 08/05/2023_x000a_1º TA: Prorrogação vigência  (92 dias)  09/05/2023 a 08/08/2023, convalidar"/>
    <m/>
    <s v="TF (doc. 46986753)_x000a_ 1ª PRORROGA OFÍCIO (doc. 46986791)_x000a_1ªTA (doc. 46986837)"/>
    <x v="1"/>
  </r>
  <r>
    <s v="-"/>
    <s v="-"/>
    <x v="1"/>
    <s v="006/2022"/>
    <s v="1300008202.000059/2022-17"/>
    <x v="40"/>
    <m/>
    <s v="Instituto Juventude Craitiva"/>
    <s v="27.589.692/0001-01"/>
    <s v="Implantar o Programa Empreendedorismo Rural São Lourenço, implementando ações integrativas e sistêmicas, buscando aumentar os fatores de proteção e diminuir os fatores de risco da população de São Lourenço, com resultados efetivos na prevenção e redução d"/>
    <s v="parceria"/>
    <m/>
    <m/>
    <m/>
    <n v="99000"/>
    <s v="emenda parlamentar"/>
    <m/>
    <d v="2022-08-31T00:00:00"/>
    <s v="TF: R$ 99.000,00 , 12 meses , 31/08/2022 a 12/08/2023.."/>
    <m/>
    <s v="TF (doc. 47183856)"/>
    <x v="1"/>
  </r>
  <r>
    <s v="-"/>
    <s v="-"/>
    <x v="1"/>
    <s v="032/2022"/>
    <s v="1300008202.000072/2022-76"/>
    <x v="40"/>
    <m/>
    <s v="Centro de Assistência Social Sandra Moraes"/>
    <s v="32.671.312/0001-13"/>
    <s v="Capacitar por meio de ações que promovam a qualifi cação e possibilitem o desenvolvimento e a inclusão sócio produtiva de jovens (entre 12 e 29 anos) no território do Janga, na cidade de Paulista"/>
    <s v="parceria"/>
    <m/>
    <m/>
    <m/>
    <n v="99998.7"/>
    <m/>
    <m/>
    <d v="2022-08-31T00:00:00"/>
    <s v="TF:R$ 99.998,70 12 meses 31/08/2022 a 12/08/2023._x000a_ "/>
    <m/>
    <s v="TF (doc. 47261512)"/>
    <x v="1"/>
  </r>
  <r>
    <s v="-"/>
    <s v="-"/>
    <x v="0"/>
    <s v="018/2019"/>
    <s v="1300008210.000135/2022-95"/>
    <x v="41"/>
    <s v="art. 57, II"/>
    <s v="BBC Serviços de Vigilância LTDA"/>
    <s v="03.401.987/0001-44"/>
    <s v="Contratação da prestação de serviços de vigilância armada_x000a_(1 posto 24h)"/>
    <s v="serviço mão-de-obra (vigilancia)"/>
    <m/>
    <m/>
    <m/>
    <n v="225877.68"/>
    <m/>
    <m/>
    <d v="2019-08-16T00:00:00"/>
    <s v="CT: R$ 225,877,68  , 12 meses ,16/08/2019 a 14/08/2020_x000a_1300008210.000135/2022-95_x000a_1º TA: vigência  , 12 meses ,15/09/2019 a 14/09/2020_x000a_2º TA:Rerratificação reajuste_x000a_3º TA: Prazo de vigência , 12 meses , 16/01/2021 a 15/08/2021_x000a_4ºTA: Vigência  ,12 meses , 1"/>
    <m/>
    <s v="Problemática GGAJU: FALTA DOE DO 4º TA"/>
    <x v="6"/>
  </r>
  <r>
    <s v="-"/>
    <s v="-"/>
    <x v="0"/>
    <s v="013/2021"/>
    <s v="1300008216.000002/2021-88"/>
    <x v="42"/>
    <s v="não"/>
    <s v="PREMIUS EBENEZER SERVIÇOS EIRELI"/>
    <s v="05.678.722/0001-13"/>
    <s v="Contratação de empresa especializada na prestação de serviços de Manutenção Predial, preventiva e corretiva, com disponibilização de equipamentos, ferramentas e utensílios, sem reposição e substituição de peças, visando a atender às demandas da Secretária"/>
    <s v="serviço (manutenção)"/>
    <m/>
    <m/>
    <m/>
    <n v="207501.46"/>
    <m/>
    <m/>
    <d v="2021-08-17T00:00:00"/>
    <s v="CT: R$ 164.356,02 , 12 meses , 17/08/2021 a 16/08/2022_x000a_1300008216.000002/2021-88."/>
    <m/>
    <s v="CT: (doc. 46230198)"/>
    <x v="6"/>
  </r>
  <r>
    <s v="-"/>
    <s v="-"/>
    <x v="0"/>
    <s v="042/2022"/>
    <s v="1300008212.000141/2022-22"/>
    <x v="43"/>
    <s v="não"/>
    <s v="CAMILO BARBOSA NETO - MEI"/>
    <s v="28.529.021/0001-18"/>
    <s v="fornecimento parcelado de serviço de confecção de crachás de identificação, pelo período de 1 ano, para uso dos servidores da Secretaria de Políticas de Prevenção à Violência e às Drogas."/>
    <s v="fornecimento"/>
    <m/>
    <m/>
    <m/>
    <n v="785"/>
    <m/>
    <m/>
    <d v="2022-08-19T00:00:00"/>
    <s v="CT: R$ 785,00 Vigência ,12 meses, 19/08/2022 a 17/08/2022,_x000a_Apostilamento: 1300008212.000052/2023-67 _x000a_R$ 785,00 19/08/2022 a 17/08/2022."/>
    <m/>
    <s v="CT: (doc. 47098107)"/>
    <x v="8"/>
  </r>
  <r>
    <s v="-"/>
    <s v="-"/>
    <x v="0"/>
    <s v="038/2022"/>
    <s v="1300000050.000560/2022-52"/>
    <x v="44"/>
    <s v="art. 57"/>
    <s v="TRANS –SERVI TRANSPORTES E SERVIÇOS LTDA – ME"/>
    <s v="00.126.621/0001-16"/>
    <s v="prestação de serviços de táxi"/>
    <s v="serviço"/>
    <m/>
    <m/>
    <m/>
    <n v="12300"/>
    <s v="-"/>
    <m/>
    <d v="2022-08-22T00:00:00"/>
    <s v="Ct: R$ 12.300,00, 12 meses 22/08/2022 até 21/08/2023_x000a_TAC: R$ R$ 5.102,75, 1300000054.000415/2024-01"/>
    <m/>
    <s v="TF (doc. 46130294)"/>
    <x v="10"/>
  </r>
  <r>
    <s v="-"/>
    <s v="-"/>
    <x v="0"/>
    <s v="040/2022"/>
    <s v="1300000063.001288/2022-89"/>
    <x v="45"/>
    <s v="não_x000a_artigo 57, §1º"/>
    <s v="CONSERVI COMÉRCIO E SERVIÇOS DE CONSERVAÇÃO DE BENS IMÓVEIS LTDA - ME"/>
    <s v="70.214.374/0001-95"/>
    <s v="Aquisição de colchão para os Serviços de Acolhimento Institucional executado pelo Governo do Estado através da Secretaria de Desenvolvimento Social, Criança e Juventude"/>
    <s v="fornecimento"/>
    <m/>
    <m/>
    <m/>
    <s v="R$ 113.532,02"/>
    <s v="-"/>
    <m/>
    <d v="2022-08-26T00:00:00"/>
    <s v="CT:R$ 113.532,02 , 12 meses, 26/08/2022 a 25/08/2023 (12 meses) _x000a_1300000063.001288/2022-89."/>
    <m/>
    <s v="CT: (doc. 46130410)"/>
    <x v="2"/>
  </r>
  <r>
    <s v="-"/>
    <s v="-"/>
    <x v="0"/>
    <s v="012/2020"/>
    <s v="1300000055.001816/2022-07"/>
    <x v="46"/>
    <s v="não"/>
    <s v="FUNDAÇÃO APOLÔNIO SALLES DE DESENVOLVIMENTO EDUCACIONAL - FADURPE"/>
    <s v="08.961.997/0001-58"/>
    <s v="Contratação de instituição de ensino da rede pública ou privada, escola de governo e ou instituição federal de educação, ciência e tecnologia, com fins de execução dos Cursos integrantes ao Programa CapacitaSUAS"/>
    <s v="serviço"/>
    <m/>
    <m/>
    <m/>
    <n v="2115076.1"/>
    <m/>
    <m/>
    <d v="2022-10-18T00:00:00"/>
    <s v="CT: R$ 1.455.000,00, 29/12/2020 a 28/12/2021 (só 12 meses), 1300000055.000237/2018-52_x000a_1º TA: Consiste na inclusão de um técnico de Informatica a fim de operacionalizar as etapas advinhadas dos cursos online, de acordo com a justificativa em anexo (doc 149"/>
    <m/>
    <s v="CT (doc. 46130929)_x000a_1º TA (doc. 46131862)_x000a_2º TA (doc. 46132449)_x000a_3º TA (doc. 46134757)"/>
    <x v="11"/>
  </r>
  <r>
    <s v="-"/>
    <s v="-"/>
    <x v="0"/>
    <s v="044/2022"/>
    <s v="1300008207.000224/2022-91"/>
    <x v="47"/>
    <s v="não"/>
    <s v="ISABELLE VELOSO CHAVES DE ALMEIDA LTDA"/>
    <s v="27.172.864/0001-47"/>
    <s v="AQUISIÇÃO DE MATERIAL PERMANENTE para dar suporte à implantação dos 9 (nove) Núcleos de Prevenção Social desta Secretaria, pactuados como metas prioritárias de 2021 e no Pacto Pela Vida, onde oportunizarão uma reestruturação e melhoria dos trabalhos reali"/>
    <s v="fornecimento"/>
    <m/>
    <m/>
    <m/>
    <n v="34681.08"/>
    <s v="-"/>
    <m/>
    <d v="2022-09-01T00:00:00"/>
    <s v="CT:R$ 34.681,08; vigência , 60 dias , 26/08/2022 a 25/10/2022,_x000a_contados da Ordem de Fornecimento.."/>
    <m/>
    <s v="Problemática GGAJU: ALIMENTADO CONTRATO: VIGÊNCIA 25/10/2022 - NÃO CONSTA ADITIVO NO PROCESSO."/>
    <x v="6"/>
  </r>
  <r>
    <s v="-"/>
    <s v="-"/>
    <x v="0"/>
    <s v="043/2022"/>
    <s v="1300008210.000282/2022-65"/>
    <x v="48"/>
    <s v="não_x000a_art. 57, II, não pode prorrogar. Fazer rerrat. art. 57, §1º"/>
    <s v="SUCESSO DISTRIBUIDORA DE ALIMENTOS LTDA"/>
    <s v="19.450.370/0001-59"/>
    <s v="contratação de empresa especializada na aquisição eventual de Açúcar - Tipo cristal, obtido da cana de açúcar, com teor de sacarose mínimo de 99,50%, umidade máxima de 0,10%, isento de sujidades, parasitas, materiais terrosos e detritos animais ou vegetai"/>
    <s v="aquisição"/>
    <m/>
    <m/>
    <m/>
    <n v="4862.5"/>
    <m/>
    <m/>
    <d v="2022-09-06T00:00:00"/>
    <s v="CT: R$ 4.862,50 ,12 meses , 06/09/2022 a 05/09/2023, _x000a_vigência , art. 57, II, (edital da ARP art. 57, §1º)"/>
    <m/>
    <s v="CT: (doc. 46231726)"/>
    <x v="6"/>
  </r>
  <r>
    <s v="-"/>
    <s v="-"/>
    <x v="0"/>
    <s v="039/2022"/>
    <s v="1300008200.000020/2022-10"/>
    <x v="48"/>
    <s v="não prorroga! Ct errado com art. 57,II"/>
    <s v="SOLUTI - SOLUÇÕES EM NEGÓCIOS INTELIGENTES S/A"/>
    <s v="09.461.647/0001-95"/>
    <s v="prestação de serviços de emissão de certificados digitais e-CPF e e-CNPJ (ambos tipo A3 com fornecimento de mídia token), e de visitas presenciais para emissão dos respectivos certificados, visando atender às demandas dos órgãos e entidades elencados como"/>
    <s v="serviço"/>
    <m/>
    <m/>
    <m/>
    <n v="216.12"/>
    <s v="-"/>
    <m/>
    <d v="2022-09-06T00:00:00"/>
    <s v="CT: R$ 216,12, 12 meses, 06/09/2022 a 05/09/2022_x000a_1º TA: acréscimo R$ 51,60"/>
    <m/>
    <s v="CT (doc. 46236848)_x000a_1º TA (doc. 46236905)"/>
    <x v="9"/>
  </r>
  <r>
    <s v="-"/>
    <s v="-"/>
    <x v="0"/>
    <s v="007/2019"/>
    <s v="1300000163.000102/2023-27"/>
    <x v="49"/>
    <s v="não"/>
    <s v="CS BRASIL FROTAS S/A"/>
    <s v="27.595.780/0001-16"/>
    <s v="Contratação de serviço de locação anual de veículos administrativos, sem motorista, classificação VR-3, com sistema de rastreamento e monitoramento incluso._x000a_(3 representação sedan)"/>
    <s v="serviço locação veículo"/>
    <m/>
    <m/>
    <m/>
    <n v="50286.239999999998"/>
    <m/>
    <m/>
    <d v="2019-05-15T00:00:00"/>
    <s v="Ct: R$ 45.396,00 ,12 meses , 15/05/2019 a  14/05/2020,_x000a_1º TA: prorrogação de prazo  ,12 meses , 15/05/2020 a 14/05/2021, 1300008210.000088/2020-18_x000a_2º TA: reajuste, R$ 48.265,20, 1300008210.000262/2020-22;_x000a_3º TA: prorrogação de prazo  , 12 meses , 15/05/20"/>
    <m/>
    <s v="CT (doc. 46993298)_x000a_1º ao 6º  TA (doc. 46993403)"/>
    <x v="5"/>
  </r>
  <r>
    <s v="-"/>
    <s v="-"/>
    <x v="1"/>
    <s v="020/2022"/>
    <s v="1300008202.000075/2022-18"/>
    <x v="50"/>
    <m/>
    <s v="Associação Acolher"/>
    <s v="29.139.015/0001-17"/>
    <s v="A execução do Programa ACOLHENDO O FUTURO, com foco no público jovem, em situação de vulnerabilidade social, moradores do bairro de Vila Rica, mediante realização de ofi cinas de música e esporte, com resultados efetivos na prevenção e redução do uso e ab"/>
    <s v="fomento"/>
    <m/>
    <m/>
    <m/>
    <n v="98966.1"/>
    <m/>
    <m/>
    <d v="2022-08-31T00:00:00"/>
    <s v="TF:R$ 98.966,10  , 7 meses,  31/08/2022  a  12/03/2023 ,_x000a_1° TA:  a prorrogação do prazo de vigência por mais 185 dias, _x000a_13/0/2023  a 13/08/2023. convalidar_x000a_Termo de Rerratificação 1º TA: vigência por mais 185 (cento e oitenta e cinco) dias, correspondente"/>
    <m/>
    <s v="TF (doc. 46294179)_x000a_ 1ª PRORROGA OFÍCIO (doc. 47089728)_x000a_1ªTA (doc. 47089786)"/>
    <x v="1"/>
  </r>
  <r>
    <s v="-"/>
    <s v="-"/>
    <x v="0"/>
    <s v="051/2022"/>
    <s v="1300000004.001052/2022-47"/>
    <x v="51"/>
    <s v="art. 57, §1º"/>
    <s v="JOSE FHILLYPE DOS SANTOS BRITO - FC ALIMENTOS "/>
    <s v=" 30.250.913/0001-27"/>
    <s v="fornecimento para eventuais aquisições de Cestas Básicas para alimentação de pessoas em vulnerabilidade social em função das chuvas e do estado de emergência"/>
    <s v="fornecimento"/>
    <m/>
    <m/>
    <m/>
    <n v="3272962.5"/>
    <s v="-"/>
    <m/>
    <d v="2022-09-15T00:00:00"/>
    <s v="CT: R$ 3.272.962,50, 12 meses ,15/09/2022 a 14/09/2023"/>
    <m/>
    <s v="TF (doc. 46160843)"/>
    <x v="10"/>
  </r>
  <r>
    <s v="-"/>
    <s v="-"/>
    <x v="0"/>
    <s v="052/2022"/>
    <s v="1300000004.001052/2022-47"/>
    <x v="51"/>
    <s v="art. 57, §1º"/>
    <s v="TEM DE TUDO COMERCIO E SERVICOS LTDA"/>
    <s v="30.911.924/0001-00"/>
    <s v="fornecimento para eventuais aquisições de Cestas Básicas para alimentação de pessoas em vulnerabilidade social em função das chuvas e do estado de emergência"/>
    <s v="fornecimento"/>
    <m/>
    <m/>
    <m/>
    <n v="5472562.5"/>
    <s v="-"/>
    <m/>
    <d v="2022-09-15T00:00:00"/>
    <s v="CT: R$ 5.472.562,50  ,12 meses , 15/09/2022 a 14/09/2023"/>
    <m/>
    <s v="TF (doc. 46160882)"/>
    <x v="10"/>
  </r>
  <r>
    <s v="-"/>
    <s v="-"/>
    <x v="0"/>
    <s v="022/2019"/>
    <s v="1300000028.001082/2023-66"/>
    <x v="52"/>
    <s v="não"/>
    <s v="Super Estágios LTDA"/>
    <s v="11.320.576/0001-52"/>
    <s v="Contratação de agente de integração para prestação de serviços de operacionalização do Programa Bolsa-Estágio da Secretaria de Políticas de Prevenção à Violência e às Drogas-SPVD."/>
    <s v="serviço"/>
    <m/>
    <m/>
    <m/>
    <n v="72384"/>
    <s v="-"/>
    <m/>
    <d v="2019-09-21T00:00:00"/>
    <s v="CT: R$ 68.892,00,12 meses ,21/09/2019 a 20/09/2020, _x000a_1300008212.000085/2019-21_x000a_1º TA: acréscimo de R$ 3.492,00_x000a_2º TA: prorrogação de prazo, 12 meses,  21/09/2020 à 20/09/2021_x000a_3º TA: prorrogação de prazo, 12 meses ,21/09/2021 à 20/09/2022_x000a_4º TA: prorrogaçã"/>
    <m/>
    <s v="Problemática GGAJU: SEI COM DOCTS MISTURADOS DO CONTRATO 001/2019. LICON ALIMENTADO ATÉ O 3º TA. FALTA 4º TA PARA ATUALIZAR, SEM ADITIVO."/>
    <x v="8"/>
  </r>
  <r>
    <s v="-"/>
    <s v="-"/>
    <x v="0"/>
    <s v="0282/2023"/>
    <s v="1300000050.000161/2023-72"/>
    <x v="53"/>
    <s v="-"/>
    <s v="CONSORCIO CID CONVENCOES PERNAMBUCO SPE S/A"/>
    <s v="48.441.369/0001-66"/>
    <s v="locação, pelo LOCATÁRIO, de área localizada no interior do complexo do Centro de Convenções de Pernambuco, para o evento “XV CONFERÊNCIA ESTADUAL DE ASSISTÊNCIA SOCIAL”, com realização nos dias 20 e 21/09/2023"/>
    <s v="locação"/>
    <m/>
    <s v="N/A"/>
    <s v="DL"/>
    <n v="54660"/>
    <s v="-"/>
    <m/>
    <d v="2023-09-19T00:00:00"/>
    <s v="CT: R$ 54.660,00, 2 dias, 20/09/2023 a 21/09/2023_x000a_Apostilamento: gestor e fiscal (doc. 42398823)"/>
    <m/>
    <s v="CT (doc. 44723323)"/>
    <x v="11"/>
  </r>
  <r>
    <s v="-"/>
    <s v="-"/>
    <x v="4"/>
    <s v="003.2020.104.SPVD.001 AO CONTRATO MATER Nº 003/SAD/SEADM/2020 – SAD"/>
    <s v="003.2020.104.SPVD.001"/>
    <x v="53"/>
    <s v="art. 57, II"/>
    <s v="MAXIFROTA SERVIÇOS DE MANUTENÇÃO DE FROTA LTDA"/>
    <s v="27. 284.516/ 0001-61"/>
    <s v="Contratação de empresa especializada para prestação do serviço de gerenciamento do abastecimento de 6.810 (seis mil, oitocentos e dez) veículos/equipamentos do Governo do Estado de Pernambuco, envolvendo a implantação e operação de um sistema informatizad"/>
    <s v="serviço"/>
    <m/>
    <m/>
    <m/>
    <n v="684000"/>
    <s v="-"/>
    <m/>
    <d v="2020-09-24T00:00:00"/>
    <s v="Ct: R$ 60.000,22/09/2020 a 21/09/2021, SEI 003.2020.104.SPVD.001_x000a_1º TA: acréscimo_x000a_3º TA: prorrogação de vigência, 22/09/2021 a 21/09/2022, R$ 240.000,00_x000a_4º TA: acréscimo_x000a_5º TA: acréscimo_x000a_6º TA: prorrogação de vigência, 22/09/2022 a 21/09/2023, R$ 684.000,"/>
    <m/>
    <s v="Problemática GGAJU: FALTA DOE DO TERMO DE ADESÃO E DOS TA: 2º , 3º, 5º E 6º."/>
    <x v="5"/>
  </r>
  <r>
    <s v="-"/>
    <s v="-"/>
    <x v="0"/>
    <s v="053/2022"/>
    <s v="1300000063.001300/2022-55"/>
    <x v="54"/>
    <s v="art. 57, §1º"/>
    <s v="CAVALCANTE DISTRIBUIDORA LTDA ME"/>
    <s v="10.648.787/0001-56"/>
    <s v="Aquisição de Fraldas Descartáveis para atender às necessidades dos Serviços de Acolhimento Institucional"/>
    <s v="fornecimento"/>
    <m/>
    <m/>
    <m/>
    <n v="142614.39000000001"/>
    <s v="-"/>
    <m/>
    <d v="2022-10-05T00:00:00"/>
    <s v="Ct: R$ 142.614,39 , 12 meses , 27/09/2022 a 26/09/2023"/>
    <m/>
    <s v="CT: (doc. 46165525)"/>
    <x v="2"/>
  </r>
  <r>
    <s v="-"/>
    <s v="-"/>
    <x v="0"/>
    <s v="054/2022"/>
    <s v="1300000063.001300/2022-55"/>
    <x v="54"/>
    <s v="art. 57, §1º"/>
    <s v="MEDICAL MERCANTIL DE APARELHAGEM MÉDICA LTDA"/>
    <s v="10.779.833/0001-56"/>
    <s v="Aquisição de Fraldas Descartáveis para atender às necessidades dos Serviços de Acolhimento Institucional"/>
    <s v="fornecimento"/>
    <m/>
    <m/>
    <m/>
    <n v="56675.43"/>
    <s v="-"/>
    <m/>
    <d v="2022-10-06T00:00:00"/>
    <s v="Ct: R$ 56.675,43 , 12 meses, 27/09/2022 a 26/09/2023"/>
    <m/>
    <s v="CT: (doc. 46166374)"/>
    <x v="2"/>
  </r>
  <r>
    <s v="-"/>
    <s v="-"/>
    <x v="1"/>
    <s v="012/2022"/>
    <s v="1300008202.000065/2022-74"/>
    <x v="55"/>
    <s v="art. 59, §2º Decreto 44.474/17_x000a_(10 anos)"/>
    <s v="Instituto Casa Amarela Social"/>
    <s v="41.500.748/0001-30"/>
    <s v="Realizar cursos de empreendedorismo e corte e costura para mulheres e jovens LGBTQIA+ de Nova Descoberta."/>
    <s v="fomento"/>
    <m/>
    <m/>
    <m/>
    <n v="100000"/>
    <s v="-"/>
    <m/>
    <d v="2022-08-31T00:00:00"/>
    <s v="TF: R$ 100.000,00, 12 meses ,31/08/2022 a 30/07/2023, _x000a_1300008202.000065/2022-74_x000a_Termo: prorroga de ofício 31/08/2022 a 04/10/2023;"/>
    <m/>
    <s v="TF (doc. 46200782)_x000a_1º TA (doc. 47015047)"/>
    <x v="1"/>
  </r>
  <r>
    <s v="-"/>
    <s v="-"/>
    <x v="1"/>
    <s v="025/2022"/>
    <s v="1300008202.000079/2022-98"/>
    <x v="56"/>
    <m/>
    <s v="Associação para Restauração do Homem ONG"/>
    <s v="40.813.313/0001-83"/>
    <s v="Promover e fortalecer medidas protetivas relativamente ao uso e abuso de drogas por adolescentes, visando a superação de vulnerabilidades destes através do fortalecimento dos laços sociais e comunitários com o protagonismo juvenil, fomentando atividades p"/>
    <s v="fomento"/>
    <m/>
    <m/>
    <m/>
    <n v="78591.25"/>
    <s v="-"/>
    <m/>
    <d v="2022-09-01T00:00:00"/>
    <s v="TF: R$ : 78.591,25 ,12 meses , 01/09/2022 a 30/08/2023._x000a_Termo: prorroga de ofício (65 dias) 01/09/203 a  05/10/2023.._x000a_Apostilamento: gestor parceria"/>
    <m/>
    <s v="TF (doc. 46310568)_x000a_1º termo de Prorroga(doc. 46311120)"/>
    <x v="1"/>
  </r>
  <r>
    <s v="-"/>
    <s v="-"/>
    <x v="1"/>
    <s v="028/2022"/>
    <s v="1300008202.000082/2022-10"/>
    <x v="56"/>
    <m/>
    <s v="Associação das Mulheres Guerreiras de Camaragibe"/>
    <s v="15.497.649/0001-37"/>
    <s v="Ofertar cursos de cidadania e formação profi ssional na área de beleza para 100 jovens de baixa renda em situação de vulnerabilidade, dos bairros do Timbí e Aldeia/Camaragibe, visando proporcionar profi ssionalização com obtenção de renda a partir da inse"/>
    <s v="parceria"/>
    <m/>
    <m/>
    <m/>
    <n v="100000"/>
    <m/>
    <m/>
    <d v="2022-09-01T00:00:00"/>
    <s v="TF:R$ 100.000,00 , 12 meses , 01/09/2022 a 30/08/2023._x000a_Prorroga de ofício :vigência por( 65 dias ) final em 05/10/2023."/>
    <m/>
    <s v="TF (doc. 46290398)_x000a_ 1ª PRORROGA OFÍCIO (doc. 47015520)"/>
    <x v="1"/>
  </r>
  <r>
    <s v="-"/>
    <s v="-"/>
    <x v="2"/>
    <s v="001/2020"/>
    <s v="1300000035.003709/2023-24"/>
    <x v="57"/>
    <s v="-"/>
    <s v="COONSULT - Cooperativa de Trabalho em Consultoria e Serviços Técnicos"/>
    <s v="07.878.284/0001-62"/>
    <s v="Apoio a gestão e gerenciamento das ações concernentes ao Programa Estadual Juventude Presente, no âmbito da Política de Prevenção Social ao Crime e a Violência do Estado de Pernambuco de acordo com a Lei 14.357/2011, conforme detalhado no plano de trabalh"/>
    <s v="gestão"/>
    <m/>
    <m/>
    <m/>
    <s v="R$ 4.035.502,09"/>
    <s v="-"/>
    <m/>
    <d v="2020-09-08T00:00:00"/>
    <s v="TC:R$ 3.241.166,10, 12 meses ,  08/09/20 a 07/09/21; 1300008198.000412/2019-70_x000a_1.º TA: Ajuste de Rubrica;_x000a_2.º TA: Prorrogação de Prazo , 12 meses , 08/09/21 a 07/09/2 e Acréscimo de valor de 24,5%; R$ 4.035.502,10;                              _x000a_3.º TA: Pr"/>
    <m/>
    <s v="-"/>
    <x v="1"/>
  </r>
  <r>
    <s v="-"/>
    <s v="-"/>
    <x v="1"/>
    <s v="002/2023"/>
    <s v="1300000047.002031/2023-23"/>
    <x v="58"/>
    <s v="-"/>
    <s v="COLEGIADO ESTUADUAL DOS GESTORES MUNICIPAIS DE ASSISTENCIA SOCIAL DO ESTADO DE PERNAMBUCO (COEGEMAS-PE)"/>
    <s v="02.630.362/0001-91"/>
    <s v="a realização do 23º Encontro Nacional do CONGEMAS, visando assessorar os municípios em seu desenvolvimento."/>
    <s v="fomento"/>
    <m/>
    <s v="N/A"/>
    <s v="D. CH"/>
    <n v="113700"/>
    <s v="-"/>
    <m/>
    <d v="2023-10-24T00:00:00"/>
    <s v="TF: R$ 113.700,00, 24/10/2023 a 26/10/2023"/>
    <m/>
    <s v="TF: (doc. 44721298)"/>
    <x v="11"/>
  </r>
  <r>
    <s v="-"/>
    <s v="ARP 1300000038.002150/2023-95"/>
    <x v="0"/>
    <s v="030/2021"/>
    <s v="1300000163.000284/2023-36"/>
    <x v="59"/>
    <s v="art. 57, II_x000a_(24 meses)"/>
    <s v="AJ SERVIÇOS DE MÃO DE OBRA EIRELI"/>
    <s v="02.633.573/0001-88"/>
    <s v="Motoristas, mediante a disponibilização de profissionais devidamente habilitados nas categorias “B”, “C” e “D”_x000a_(7 postos 12h diurno e 2 postos 12h notorno ambos com insalubridade média, 360 diárias)"/>
    <s v="serviço mão-de-obra (motorista)"/>
    <m/>
    <m/>
    <m/>
    <n v="1271578.56"/>
    <n v="105964.88"/>
    <m/>
    <d v="2022-10-29T00:00:00"/>
    <s v="Ct: R$ 1.066.088,28 ,12 meses , 29/10/2021 a 28/10/2022, 1300000038.002278/2021-97_x000a_1º TA: reajuste CCT 2022, R$ 1.197.678,32, 1300000038.002763/2022-41_x000a_2º TA: prorrogação vigência 12 meses, 29/10/2022 a 28/10/2023, 1300000038.003974/2022-00;_x000a_Reajuste CCT "/>
    <m/>
    <s v="PENDENTE"/>
    <x v="5"/>
  </r>
  <r>
    <s v="-"/>
    <s v="-"/>
    <x v="1"/>
    <s v="011/2022"/>
    <s v="1300008202.000064/2022-20"/>
    <x v="60"/>
    <m/>
    <s v="Judô Futuro de Ouro de Yamarashi"/>
    <s v="28.014.748/0001-62"/>
    <s v="Fomentar o esporte na modalidade judô, através do ensinamento judoístico, bem como promover o acompanhamento dos alunos e atletas junto às famílias, escola, sociedade e os órgãos de proteção da criança e adolescente"/>
    <s v="parceria"/>
    <m/>
    <m/>
    <m/>
    <n v="100000"/>
    <s v="-"/>
    <m/>
    <d v="2022-09-01T00:00:00"/>
    <s v="TF: R$ 100.00,00 ,12 meses ), 01/09/2022 a 30/08/2023_x000a_Prorroga de Ofício: ( 68 dias ) 01/09/2022 a 07/11/2023"/>
    <m/>
    <s v="TF (doc. 46191824)_x000a_ 1ª PRORROGA OFÍCIO (doc. 47016964)"/>
    <x v="1"/>
  </r>
  <r>
    <s v="TAQ/reajuste"/>
    <s v="1300000029.006749/2023-15"/>
    <x v="0"/>
    <s v="040/2019"/>
    <s v="1300000163.000288/2023-14"/>
    <x v="61"/>
    <s v="art. 57_x000a_(48 meses)_x000a_pegar edital"/>
    <s v="Lemon Terceirização e Serviços LTDA EPP"/>
    <s v="10.627.870/0001-49"/>
    <s v="Prestação de Serviços de Controle, Operação e Fiscalização de Portarias_x000a_(7 postos 44h)"/>
    <s v="serviço mão de obra (portaria)"/>
    <m/>
    <m/>
    <m/>
    <n v="234468.36"/>
    <n v="19539.03"/>
    <m/>
    <d v="2019-11-15T00:00:00"/>
    <s v="Ct: R$ 223.392,96, 15/11/2019 a 14/11/2020;_x000a_1º TA: prorrogação prazo 12 meses, 15/11/2020 a 14/11/2021, e supressão 12,5%, 1300008210.000212/2020-45_x000a_2º TA: reajuste, 1300008210.000037/2021-77_x000a_3º TA: prorrogação prazo 12 meses, 15/11/2021 a 14/11/2022, 130"/>
    <m/>
    <s v="CT: (doc. 47279965)_x000a_1º TA: (doc. 47280031)_x000a_2º TA: (doc. 47280068)_x000a_3º TA: (doc. 47280101)_x000a_4º TA: (doc._x000a_5º TA: (doc. 47280138)"/>
    <x v="6"/>
  </r>
  <r>
    <s v="-"/>
    <s v="-"/>
    <x v="0"/>
    <s v="056/2022"/>
    <s v="1300000136.000145/2021-78"/>
    <x v="62"/>
    <s v="art. 57"/>
    <s v="ASSOCIACAO AMIGOS METROVIARIOS DOS EXCEPCIONAIS - AME"/>
    <s v="64.917.818/0001-56"/>
    <s v="Serviços de gestão administrativa - INTERMEDIAÇÃO DE INTERPRETAÇÃO DE LIBRAS por meio de plataforma digital"/>
    <s v="serviço"/>
    <m/>
    <m/>
    <m/>
    <n v="604463.93999999994"/>
    <m/>
    <m/>
    <d v="2022-11-16T00:00:00"/>
    <s v="Ct: R$ 604.463,94, 12 meses, 16/11/2022 a 15/11/2023, 1300000136.000145/2021-78"/>
    <m/>
    <s v="CT (doc. 46167342)"/>
    <x v="12"/>
  </r>
  <r>
    <s v="-"/>
    <s v="-"/>
    <x v="1"/>
    <s v="022/2022"/>
    <s v="1300008202.000076/2022-54"/>
    <x v="63"/>
    <s v="art. 59, §2º Decreto Est. 44.474/17_05 anos _x000a_(14 meses)"/>
    <s v="Centro de Estudos e Ações em Direitos Humanos (A-Colher)"/>
    <s v="07.817.329/0001-99"/>
    <s v="A execução de capacitação de jovens e adultos que estão em situação de risco e vulnerabilidade social, possibilitando a estes a qualificação profissional."/>
    <s v="fomento"/>
    <m/>
    <m/>
    <m/>
    <n v="100000"/>
    <m/>
    <m/>
    <d v="2022-09-01T00:00:00"/>
    <s v="TF:R$ 100.000,00 ,6 meses, 01/09/2022 a 01/03/2023 ,_x000a_1.º TA:Prorrogação do prazo de vigência ( 261 dias) 15/03/2023 a  20/11/2023, convalidar_x000a_Apostilamento: gestor (doc. 42110201)"/>
    <m/>
    <s v="TF (doc. 46295617)_x000a_1º TA (doc. 46295640)"/>
    <x v="1"/>
  </r>
  <r>
    <s v="-"/>
    <s v="anexado ao Ct 002.2019.SDSCJ.001"/>
    <x v="3"/>
    <s v="002.2019.SPVD.001 AO CONTRATO MATER Nº 002/SAD/SEADM/2019"/>
    <s v="002.2019.SPVD.001"/>
    <x v="64"/>
    <s v="art. 57, II"/>
    <s v="Consórcio Contrato Rede PE CONECTADO II - LOTE 2"/>
    <s v="33.000.118/0001-79"/>
    <s v="Prestação de serviços técnicos especializados de implantação, operacionalização e manutenção de uma solução de telemática, com operação técnica integrada e especializada, para o Governo do Estado de Pernambuco e outros Poderes, formando a chamada REDE PE-"/>
    <s v="serviço"/>
    <m/>
    <m/>
    <m/>
    <n v="171979.75"/>
    <m/>
    <m/>
    <d v="2019-12-26T00:00:00"/>
    <s v="Ct: R$ 166.032,12, 12 meses 26/12/2019 a 30/11/2021_x000a_1º TA: ajuste na composição do Consórcio contratado;_x000a_2º TA: R$ 171.979,75, prorrogação serviços 01/12/2021 à 30/11/2023"/>
    <m/>
    <s v="CT(doc. 47073405)_x000a_1º TA (doc. 47073269)_x000a_2º TA (doc. 47073321)_x000a_3º TA (doc. 47075707)"/>
    <x v="9"/>
  </r>
  <r>
    <s v="-"/>
    <s v="anexado ao Ct 003.2019.SDSCJ.001"/>
    <x v="3"/>
    <s v="003.2019.SPVD.001 AO CONTRATO MATER Nº 003/SAD/SEADM/2019"/>
    <s v="003.2019.SPVD.001"/>
    <x v="64"/>
    <s v="art. 57, II"/>
    <s v="CLARO S/A"/>
    <s v=" 40.432.544/0001-47 "/>
    <s v="prestação de serviços técnicos especializados de implantação, operacionalização e manutenção de uma solução de telemática, com operação técnica integrada e especializada, para o Governo do Estado de Pernambuco e outros Poderes, formando a chamada REDE PE-"/>
    <s v="serviço"/>
    <m/>
    <m/>
    <m/>
    <n v="177231.35"/>
    <m/>
    <m/>
    <d v="2020-02-22T00:00:00"/>
    <s v="Ct: R$ 23.705,41, 12 meses 22/02/2020 a 21/08/2020_x000a_1º TA: R$ 18.429,20, 01/07/2021 à 30/11/2021;_x000a_2º TA: R$ 107.215,90, prorrogação serviços 01/12/2021 à 30/11/2023_x000a_3º TA: R$ 177.231,35, 16/03/2022 à 30/11/2023"/>
    <m/>
    <s v="PENDENTE"/>
    <x v="9"/>
  </r>
</pivotCacheRecords>
</file>

<file path=xl/pivotCache/pivotCacheRecords2.xml><?xml version="1.0" encoding="utf-8"?>
<pivotCacheRecords xmlns="http://schemas.openxmlformats.org/spreadsheetml/2006/main" xmlns:r="http://schemas.openxmlformats.org/officeDocument/2006/relationships" count="21">
  <r>
    <m/>
    <m/>
    <m/>
    <m/>
    <s v="N/A"/>
    <x v="0"/>
    <s v="028/2025"/>
    <d v="2025-07-28T00:00:00"/>
    <d v="2025-12-27T00:00:00"/>
    <n v="5"/>
    <s v="106 e 107 da Lei nº 14.133, de 2021_x000a_(até 5 anos)"/>
    <s v="1300000029.003786/2025-25"/>
    <s v="AURORA BUFFET GESTÃO DE EVENTOS LTDA."/>
    <s v="53.567.914/0001-03"/>
    <s v="contratação de serviço de gestão em comunicação para a sistematização, análise, transcrição, revisão, tradução e compilação de dados e informações oriundos dos Encontros Regionais e da Conferência Estadual promovidos pela Secretaria de Assistência Social,"/>
    <x v="0"/>
    <s v="LEG00077/2025-SAS-130101_x000a_(pendente fiscal)"/>
    <s v="não"/>
    <x v="0"/>
    <s v="DISPENSA DE LICITAÇÃO Nº 0005/2025 - PROCESSO Nº 3442.2025.CCD-SAS.DL.0005.SAS.FEAS"/>
    <s v="não"/>
    <s v="R$ 21.980,00"/>
    <s v="-"/>
    <s v="600101 (FEAS)"/>
    <s v="Ct: R$ 21.980,00 (Global), 5 meses, 28/07/2025 a 27/12/2025, 1300000029.003786/2025-25."/>
    <s v="-"/>
    <s v="-"/>
    <x v="0"/>
    <s v="Kamylla Godê de Vasconcelos, matrícula nº 456.476-6, ocupante do cargo de Gerente Geral de Assistência Social, a partir de 25/07/2025_x000a_(des. 70720667, ac. Falta, Ct. 70620869)"/>
    <s v="CPF: 05238586477_x000a_ Email: kamylla.vasconcelos@sas.pe.gov.br_x000a_Número: (81) 99712-1257"/>
    <s v="Viviane Santos Wanderley, matrícula nº  389.607-2,  Ocupante do cargo de Superintendente de Proteção Social, a partir de 25/07/2025_x000a_(des. 70720667, ac. Falta, Ct. 70620869)"/>
    <s v="CPF: 03060940452_x000a_Email: vivianewanderley.csantos@gmail.com_x000a_Número: (81) 9.8728-9116"/>
    <m/>
    <m/>
  </r>
  <r>
    <s v="-"/>
    <s v="_x000a_Autorização Prorrogação SAD (1300000163.000152/2025-76)"/>
    <s v="ALERTA VEÍCULO - faltam 1 dias (para o fim da vigência)"/>
    <s v="_x000a_"/>
    <s v="sim"/>
    <x v="0"/>
    <s v="043/2022"/>
    <d v="2022-08-29T00:00:00"/>
    <d v="2025-07-30T00:00:00"/>
    <n v="36"/>
    <s v="art. 57, II, L.8.666/93_x000a_(60 meses)"/>
    <s v="1300000038.002651/2022-91"/>
    <s v="CS BRASIL FROTAS S/A"/>
    <s v="27.595.780/0001-16"/>
    <s v="Locação anual de 10 (dez) veículos de serviço, classificação VS-1 (com sistema de rastreamento e monitoramento incluso), sem motorista_x000a_(10 tipo minivan-spins)"/>
    <x v="1"/>
    <s v="LEG00058/2025-SAS-130101_x000a__x000a_Falta 1º, 2º TA e apostilamento reajuste."/>
    <s v="sim"/>
    <x v="1"/>
    <s v="PROCESSO Nº 0006.2022.CCPLEVI.PE.0005.SAD"/>
    <s v="não"/>
    <n v="81275.399999999994"/>
    <s v="-"/>
    <s v="600101 (FEAS)"/>
    <s v="CT: R$ 284.350,80, 12 meses, R$ 710.877,00, 30 meses, 29/08/2022 a 28/02/2025, 1300000038.002651/2022-91_x000a_Apostilamento: empenho 2023 (doc. 44489215)_x000a_Apostilamento 1/2024: Gestor e Fiscal do contrato e alteração do nome (50923808)_x000a_Apostilamento 2/2024: NE "/>
    <s v="1/2024 (50923808)_x000a_2/2024 (50819379)_x000a_3/2024 (58157463)_x000a_4/2024 (58296091)_x000a_1/2025(62863252)_x000a_"/>
    <s v="Ct (doc. 45427964)_x000a_Apostilamento 1/2023, 1/2024 e 2/2024 (54787355)_x000a_Apostilamento 3/2024 (58240928)_x000a_Apostilamento 4/2024 (58403214)_x000a_Apostilamento 1/2025 (62881271)_x000a_1º TA (63774539)_x000a_2º TA (64861280)_x000a_3º TA (69225855)"/>
    <x v="1"/>
    <s v="Sérgio Henrique Azevedo Carvalheira, matrícula nº 456.481-2, Gestor de Transporte, a partir de 01/03/2023_x000a_(des. 50923335, ac. 50923486, apost. 50923808)"/>
    <s v="CPF: 82068291487_x000a_Email: sergio.carvalheira@sas.pe.gov.br_x000a_Número: (81)3183-3070_x000a_"/>
    <s v="Hamilton José Costa Coelho, matrícula nº 467.045-0, Assistente Técnico de Transporte, a partir de 01/12/2023_x000a_(des. 50923335, ac. 50923693, apost. 50923808)"/>
    <s v="CPF: 08016100449_x000a_Email: hamilton.coelho@sas.pe.gov.br_x000a_Número: (81) 98417-4256"/>
    <s v="N/A"/>
    <s v="-"/>
  </r>
  <r>
    <s v="prorrogação"/>
    <s v="Não prorroga, só excepcional"/>
    <s v="ALERTA GERAL - faltam 19 dias (para o fim da vigência)"/>
    <s v="-"/>
    <s v="N/A"/>
    <x v="0"/>
    <s v="014/2020"/>
    <d v="2020-08-18T00:00:00"/>
    <d v="2025-08-17T00:00:00"/>
    <n v="60"/>
    <s v="art. 57, II, L.8.666/93_x000a_(60 meses)"/>
    <s v="1300000163.000180/2023-21"/>
    <s v="AHREOS REFRIGERAÇÃO LTDA - ME"/>
    <s v=" 25.108.694/0001-06"/>
    <s v="Manutenção preventiva e corretiva em 165 (cento e sessenta e cinco), aparelhos de ar condicionados do tipo janela e split, de diversas marcas e modelos, com reposição de peças novas e originais e inspeção por técnicos especializados, sem ônus adicional pa"/>
    <x v="0"/>
    <s v="LEG00012/2025-SAS-130101_x000a__x000a_Falta 1º, 2º, 3º, 4º TA"/>
    <s v="não"/>
    <x v="0"/>
    <s v="PREGÃO ELETRÔNICO Nº 009/2019 - PROCESSO Nº 0021.2019.CEL.PE.0009.SDSCJ"/>
    <s v="não"/>
    <n v="92979.96"/>
    <n v="7748.3300000000008"/>
    <n v="130101"/>
    <s v="CT: R$ 92.979,96, 12 meses, 18/08/2020 a 17/08/2021, 1300000029.000390/2019-88_x000a_1º TA: prorrogação vigência 12 meses, 18/08/2021 a 17/08/2022, 1300000031.000850/2021-43;_x000a_2º TA: prorrogação vigência 12 meses, 18/08/2022 a 17/08/2023,  1300000031.002384/2022"/>
    <s v="1/2024 (51831153)_x000a_2/2024 (56743240)_x000a_1/2025(65341455)"/>
    <s v="Ct (doc. 46859132)_x000a_1º TA (doc. 46859235)_x000a_2º TA (doc. 46859310)_x000a_3º TA (doc. 46859389)_x000a_Apostilamento 1/2024 (54954335)_x000a_4º TA (54954335)_x000a_Apostilamento 1/2025(65419265)"/>
    <x v="0"/>
    <s v="2. Diego José Moreira Feitosa, matrícula nº (falta), Gerente Administrativo, a partir de 13/09/2024, (des. 56920403, ac. 56920403, apost. 56920517)_x000a__x000a_1. Ylma Fernandes Alves, matrícula nº 471.418-0, Gerente Administrativa, a partir de 11/04/2024_x000a_(des. 5183"/>
    <s v="CPF: 08176072427_x000a_Email: ylma.alves@sas.pe.gov.br _x000a_Número: (81) 9.9698-8698_x000a_"/>
    <s v="Ariadne Montezuma Albuquerque de Melo, matrícula nº_x000a_457.032-4, Coordenadora de Patrimônio, a partir de 04/04/2023_x000a_(des.67837738, ac. 51831047, apost. 51831153)"/>
    <s v="CPF: 5434499476_x000a_Email: ariadne.melo@sas.pe.gov.br_x000a_Número: (81) 99625-5246 _x000a_"/>
    <s v="N/A"/>
    <s v="Alerta de vigência 2025: 1300000163.000205/2025-59"/>
  </r>
  <r>
    <s v="reajuste"/>
    <s v="-"/>
    <s v="ALERTA GERAL - faltam 20 dias (para o fim da vigência)"/>
    <s v="(análise NCONT)_x000a_CCT 2024/2026_x000a_1300000029.003995/2024-98_x000a__x000a_(análise NCONT)_x000a_CCT 2025/2026_x000a_1300000029.004183/2025-41"/>
    <s v="pendente"/>
    <x v="0"/>
    <s v="041/2022"/>
    <d v="2022-08-19T00:00:00"/>
    <d v="2025-08-18T00:00:00"/>
    <n v="36"/>
    <s v="art. 57, II, L.8.666/93_x000a_(60 meses)"/>
    <s v="1300000163.000191/2023-10"/>
    <s v="SERCOSERV SERVIÇOS TERCEIRIZADOS LTDA EPP"/>
    <s v="08.717.223/0001-86"/>
    <s v="prestação de serviços de Manutenção Predial, preventiva e corretiva, com disponibilização de equipamentos, ferramentas e utensílios, sem reposição e substituição de peças, nos termos da legislação vigente e das normas técnicas aplicáveis, nos órgãos da Ad"/>
    <x v="2"/>
    <s v="LEG00061/2025-SAS-130101_x000a__x000a_Item do PEI não corresponde ao do CT_x000a__x000a_Falta 1º, 2º, 3º TA e apostilamento reajuste."/>
    <s v="não"/>
    <x v="2"/>
    <s v="PREGÃO ELETRÔNICO Nº 0073.2021, PROCESSO Nº 0078.2021.CCPLEVI.PE.0073.SAD"/>
    <s v="não"/>
    <n v="173084.28"/>
    <n v="14423.69"/>
    <n v="130101"/>
    <s v="CT: R$ 137.103,60, 12 meses, 19/08/2022 a 18/08/2023, Pendente garantia contratual, 1300008210.000223/2022-97_x000a_Apostilamento: Anulação de NE e Reforço de NE (52080207)_x000a_1º TA: Reajuste, CCT 2021/2023, R$ 161.283,12 a partir de 19/08/2022, Pendente atualizaç"/>
    <s v="1/2024 (50862911)_x000a_2/2024 (53125370)_x000a_3/2024 (56200947)_x000a_4/2024 (56921033)_x000a_1/2025(65354767)"/>
    <s v="Ct (doc. 46903429)_x000a_1º TA (doc. 46903671)_x000a_2º TA (doc. 45652228)_x000a_Apostilamento 1/2022, 1/2023, 2/2023, 1/2024, 2/2024, _x000a_3º TA (54788369)_x000a_Apostilamento 3/2024 (56429317)_x000a_Apostilamento 4/2024 (60353875)_x000a_Apostilamento 1/2025 (65421446)_x000a_4º TA ()"/>
    <x v="0"/>
    <s v="2. Diego José Moreira Feitosa, matrícula nº (falta), Gerente Administrativo, a partir de 13/09/2024, (des. 56920977, ac. 56920977, apost. 56921033)_x000a__x000a_1. Ylma Fernandes Alves, matrícula nº 471.418-0, Gerente Administrativa, a partir de 11/04/2024_x000a_(des. 5086"/>
    <s v="2. CPF: 073.911.344-57_x000a_E-Mail: diego.feitosa@sas.pe.gov.br_x000a_Tel. (81) 9_x000a__x000a_1. CPF: 08176072427_x000a_Email: ylma.alves@sas.pe.gov.br _x000a_Número: (81) 9.9698-8698_x000a_"/>
    <s v="Marcos André Macedo de Santana, matrícula nº 470.568-8, Superintendente de Engenharia e Manutenção, a partir de 03/04/2024_x000a_(des. 50862288, ac. 50862716, apost. 50862911)"/>
    <s v="CPF: 3493715471_x000a_Email: marcos.msantana@sas.pe.gov.br _x000a_Número: (81) 99671-4226"/>
    <s v="N/A"/>
    <s v="Alerta de vigência 2025: 1300000163.000205/2025-59"/>
  </r>
  <r>
    <m/>
    <s v="-"/>
    <s v="ALERTA PGE - faltam 33 dias (para o fim da vigência)"/>
    <s v="N/A"/>
    <s v="N/A"/>
    <x v="1"/>
    <s v="001/2024"/>
    <d v="2024-07-21T00:00:00"/>
    <d v="2025-08-31T00:00:00"/>
    <n v="14"/>
    <s v="art. 59, §1º, D.E. 44.474/2017_x000a_(60 meses/5 anos)"/>
    <s v="1300008199.000088/2023-66"/>
    <s v="CENTRO DE DESENVOLVIMENTO E CIDADANIA – CDC"/>
    <s v="03.970.166/0001-29"/>
    <s v="Execução do/a execução de serviços técnicos especiaçizados dos Núcleos Regionais do Programa ATITUDE no Estado de Pernambuco, para atendimento e acompanhamento das pessoas em situação de vulnerabilidade e de risco social, que fazem uso abusivo de drogas e"/>
    <x v="3"/>
    <s v="N/A"/>
    <s v="não"/>
    <x v="0"/>
    <s v="CP 001/2024"/>
    <s v="sim"/>
    <n v="6358472.4400000004"/>
    <n v="1059745.4066666667"/>
    <n v="130101"/>
    <s v="Termo de Colaboração: R$ 6.358.472,44, 12 meses, 21/07/2024 a 20/07/2025, 1300008199.000088/2023-66_x000a_Termo de Rerratificação: Resolução de Controvérsias e Foro (55697907)_x000a_Apostilamento 1/2024: registro NE (58432003)_x000a_Apostilamento 1/2025: registro NEs 2025 "/>
    <s v="1/2024 (58432003)_x000a_1/2025(65444863)_x000a_2/2025 (66211975)_x000a_3/2025 (70293421)"/>
    <s v="TC (64836146)_x000a_Rerratificação (64836284)_x000a_Apostilamento 1/2024 (64836284)_x000a_Apostilamento 1/2025(65461298)_x000a_Apostilamento 2/2025 (66211975)"/>
    <x v="2"/>
    <s v="Thays Malena Moura Pedrosa, matrícula 456.469-3, Gerente Geral de Políticas sobre Drogas, a partir de 10/07/2024. (des. 53032030, ac. 53035057, TC 53588350, pub. 57543364)"/>
    <s v="CPF: 09386527456_x000a_E-Mail: thays.pedrosa@sas.pe.gov.br_x000a_Telefone: (81) 99742-2967"/>
    <s v="N/A"/>
    <s v="N/A"/>
    <s v="1º CMA_x000a_Diego José Moreira Feitosa, matrícula nº 10725326/05, ocupante do cargo de Gerente Administrativo; _x000a__x000a_Jefferson Johnnhy Ferreira dos Santos Lima, matrícula nº 3.718.387/01, ocupante do cargo de Assessor de Gestão da Política Sobre Drogas;_x000a__x000a_ Rafaela "/>
    <s v="Alerta 1300000163.000151/2025-21"/>
  </r>
  <r>
    <m/>
    <s v="-"/>
    <s v="ALERTA PGE - faltam 33 dias (para o fim da vigência)"/>
    <s v="N/A"/>
    <s v="N/A"/>
    <x v="1"/>
    <s v="002/2024"/>
    <d v="2024-07-21T00:00:00"/>
    <d v="2025-08-31T00:00:00"/>
    <n v="14"/>
    <s v="art. 59, §1º, D.E. 44.474/2017_x000a_(60 meses/5 anos)"/>
    <s v="1300008199.000088/2023-66"/>
    <s v="CENTRO DE DESENVOLVIMENTO E CIDADANIA – CDC"/>
    <s v="03.970.166/0001-29"/>
    <s v="Execução do/a execução de serviços técnicos especiaçizados dos Núcleos Regionais do Programa ATITUDE no Estado de Pernambuco, para atendimento e acompanhamento das pessoas em situação de vulnerabilidade e de risco social, que fazem uso abusivo de drogas e"/>
    <x v="3"/>
    <s v="N/A"/>
    <s v="não"/>
    <x v="0"/>
    <s v="CP 001/2024"/>
    <s v="sim"/>
    <n v="6190277.5499999998"/>
    <n v="1031712.9249999999"/>
    <n v="130101"/>
    <s v="Termo de Colaboração: R$ 6.190.277,55, 12 meses, 21/07/2024 a 20/07/2025, 1300008199.000088/2023-66_x000a_Termo de Rerratificação: Resolução de Controvérsias e Foro (55698676)_x000a_Apostilamento 1/2024: registro NE (58433969)_x000a_Apostilamento 1/2025: registro NEs 2025 "/>
    <s v="1/2024 (58433969)_x000a_1/2025(65445224)_x000a_2/2025 (66212916)_x000a_3/2025 (70293714)"/>
    <s v="TC (64836380)_x000a_Rerratificação (64836486)_x000a_Apostilamento 1/2024 (64836486)_x000a_Apostilamento 1/2025(65461814)_x000a_Apostilamento 2/2025 (66212916)"/>
    <x v="2"/>
    <s v="Yluska Almeida Coelho dos Reis, matrícula 469.754-5, Superintendente de Gestão da Políticas sobre Drogas, a partir de 10/07/2024. _x000a_(des. 53032030, ac. 53035784, TC 53588484, pub. 57543364)"/>
    <s v="falta_x000a_CPF:  039.458.344-22_x000a_E-Mail: _x000a_Telefone: (81) "/>
    <s v="N/A"/>
    <s v="N/A"/>
    <s v="1º CMA_x000a_Diego José Moreira Feitosa, matrícula nº 10725326/05, ocupante do cargo de Gerente Administrativo; _x000a__x000a_Jefferson Johnnhy Ferreira dos Santos Lima, matrícula nº 3.718.387/01, ocupante do cargo de Assessor de Gestão da Política Sobre Drogas;_x000a__x000a_ Rafaela "/>
    <s v="Alerta 1300000163.000151/2025-21"/>
  </r>
  <r>
    <m/>
    <s v="-"/>
    <s v="ALERTA PGE - faltam 33 dias (para o fim da vigência)"/>
    <s v="N/A"/>
    <s v="N/A"/>
    <x v="1"/>
    <s v="003/2024"/>
    <d v="2024-07-21T00:00:00"/>
    <d v="2025-08-31T00:00:00"/>
    <n v="14"/>
    <s v="art. 59, §1º, D.E. 44.474/2017_x000a_(60 meses/5 anos)"/>
    <s v="1300008199.000088/2023-66"/>
    <s v="CENTRO DE DESENVOLVIMENTO E CIDADANIA – CDC"/>
    <s v="03.970.166/0001-29"/>
    <s v="Execução do/a execução de serviços técnicos especiaçizados dos Núcleos Regionais do Programa ATITUDE no Estado de Pernambuco, para atendimento e acompanhamento das pessoas em situação de vulnerabilidade e de risco social, que fazem uso abusivo de drogas e"/>
    <x v="3"/>
    <s v="N/A"/>
    <s v="não"/>
    <x v="0"/>
    <s v="CP 001/2024"/>
    <s v="sim"/>
    <n v="6190277.5599999996"/>
    <n v="1031712.9266666666"/>
    <n v="130101"/>
    <s v="Termo de Colaboração: R$ 6.190.277,56, 12 meses, 21/07/2024 a 20/07/2025, 1300008199.000088/2023-66_x000a_Termo de Rerratificação: Resolução de Controvérsias e Foro (55699159)_x000a_Apostilamento 1/2024: registro NE (58434400)_x000a_Apostilamento 1/2025: registro NEs 2025 "/>
    <s v="1/2024 (58434400)_x000a_1/2025(65445811)_x000a_2/2025 (66217916)_x000a_3/2025 (70294060)"/>
    <s v="TC (64836583)_x000a_Rerratificação (64836653)_x000a_Apostilamento 1/2024 (64836653)_x000a_Apostilamento 1/2025(65462456)_x000a_Apostilamento 2/2025 (66217916)"/>
    <x v="2"/>
    <s v="Bruno Ricardo Luna de Oliveira, matrícula nº 458.191-1, cargo: Gerente de Articulação da Política de Prevenção às Drogas, a partir de 10/07/2024_x000a_(des. 53032030, ac. 53036428, TC 53588603, pub. 57543364)"/>
    <s v="CPF: 07624058480_x000a_E-Mail: bruno.roliveira@sas.pe.gov.br_x000a_Telefone: (81) falta"/>
    <s v="N/A"/>
    <s v="N/A"/>
    <s v="1º CMA_x000a_Diego José Moreira Feitosa, matrícula nº 10725326/05, ocupante do cargo de Gerente Administrativo; _x000a__x000a_Jefferson Johnnhy Ferreira dos Santos Lima, matrícula nº 3.718.387/01, ocupante do cargo de Assessor de Gestão da Política Sobre Drogas; _x000a__x000a_Rafaela "/>
    <s v="Alerta 1300000163.000151/2025-21"/>
  </r>
  <r>
    <m/>
    <s v="-"/>
    <s v="ALERTA PGE - faltam 33 dias (para o fim da vigência)"/>
    <s v="N/A"/>
    <s v="N/A"/>
    <x v="1"/>
    <s v="004/2024"/>
    <d v="2024-07-21T00:00:00"/>
    <d v="2025-08-31T00:00:00"/>
    <n v="14"/>
    <s v="art. 59, §1º, D.E. 44.474/2017_x000a_(60 meses/5 anos)"/>
    <s v="1300008199.000088/2023-66"/>
    <s v="CENTRO DE DESENVOLVIMENTO E CIDADANIA – CDC"/>
    <s v="03.970.166/0001-29"/>
    <s v="Execução do/a execução de serviços técnicos especiaçizados dos Núcleos Regionais do Programa ATITUDE no Estado de Pernambuco, para atendimento e acompanhamento das pessoas em situação de vulnerabilidade e de risco social, que fazem uso abusivo de drogas e"/>
    <x v="3"/>
    <s v="N/A"/>
    <s v="não"/>
    <x v="0"/>
    <s v="CP 001/2024"/>
    <s v="sim"/>
    <n v="6255061.0999999996"/>
    <n v="1042510.1833333332"/>
    <n v="130101"/>
    <s v="Termo de Colaboração: R$ 6.255.061,10, 12 meses, 21/07/2024 a 20/07/2025, 1300008199.000088/2023-66_x000a_Termo de Rerratificação: Resolução de Controvérsias e Foro (55699573)_x000a_Apostilamento 1/2024: registro NE (58434721)_x000a_Apostilamento 1/2025: registro NEs 2025 "/>
    <s v="1/2024 (58434721)_x000a_1/2025(65445540)_x000a_2/2025 (66218384)_x000a_3/2025 (70294482)"/>
    <s v="TC (64836710)_x000a_Rerratificação (64836788)_x000a_Apostilamento 1/2024 (64836788)_x000a_Apostilamento 1/2025(65462196)_x000a_Apostilamento 2/2025 (66218384)"/>
    <x v="2"/>
    <s v="Yluska Almeida Coelho dos Reis, matrícula 469.754-5, Superintendente de Gestão da Políticas sobre Drogas, a partir de 10/07/2024. _x000a_(des. 53032030, ac. 53036761, TC 53588836, pub. 57543364)"/>
    <s v="falta_x000a_CPF: 039.458.344-22 _x000a_E-Mail: _x000a_Telefone: (81) "/>
    <s v="N/A"/>
    <s v="N/A"/>
    <s v="1º CMA_x000a_Diego José Moreira Feitosa, matrícula nº 10725326/05, ocupante do cargo de Gerente Administrativo; _x000a__x000a_Jefferson Johnnhy Ferreira dos Santos Lima, matrícula nº 3.718.387/01, ocupante do cargo de Assessor de Gestão da Política Sobre Drogas;_x000a__x000a_ Rafaela "/>
    <s v="Alerta 1300000163.000151/2025-21"/>
  </r>
  <r>
    <m/>
    <s v="-"/>
    <s v="ALERTA GERAL - faltam 45 dias (para o fim da vigência)"/>
    <m/>
    <s v="N/A"/>
    <x v="2"/>
    <s v="004/2025"/>
    <d v="2025-06-13T00:00:00"/>
    <d v="2025-09-12T00:00:00"/>
    <n v="3"/>
    <s v="artigo 59, §1º, do Decreto Estadual nº 44.474/2017"/>
    <s v="1300000117.001101/2024-36"/>
    <s v="INSTITUTO PADRE LUÍS CECCHIN - IPLC"/>
    <s v="10.506.731/0001-67"/>
    <s v="aquisição de equipamentos de informática para qualificação do Curso Profissionalizante de Informática."/>
    <x v="4"/>
    <s v="N/A"/>
    <s v="não"/>
    <x v="0"/>
    <s v="Emenda Parlamentar nº 721/2023"/>
    <s v="não"/>
    <n v="50000"/>
    <s v="- "/>
    <s v="600101 (FEAS)"/>
    <s v="TF: R$50.000,00 (Global), 3 meses, 13/06/2025 a 12/09/2025, 1300000117.001101/2024-36"/>
    <s v="-"/>
    <s v="TF (68765209)"/>
    <x v="3"/>
    <s v="LUZIA CRISTINA DA SILVA DUTRA, matrícula nº 470.297-2, Gerente da Proteção Social Básica, a partir de 13/06/2025 (des. 60226335; ac. 60226375; TF. 61930379)"/>
    <s v="CPF: 68252110487_x000a_Email: luzia.dutra@sas.pe.gov.br_x000a_Número: (81) 9.8761-4154"/>
    <s v="-"/>
    <s v="-"/>
    <s v="3º CMA_x000a_Yluska Almeida Coelho dos Reis, mat.: 209.974/03, Superintendente de Gestão da Política sobre Drogas; _x000a__x000a_José Gustavo Lobo de Santana, mat.: 1.8121.900/01, Assessor de Equipamentos da Segurança Alimentar e Nutricional e_x000a__x000a_ Júlia Beatriz Apolinário Ri"/>
    <s v="Alerta vigência 2025: 1300000117.001101/2024-36_x000a_"/>
  </r>
  <r>
    <s v="-"/>
    <s v="_x000a_Não prorroga, só excepcional"/>
    <s v="ALERTA GERAL - faltam 49 dias (para o fim da vigência)"/>
    <s v="-"/>
    <s v="N/A"/>
    <x v="0"/>
    <s v="030/2024"/>
    <d v="2024-09-17T00:00:00"/>
    <d v="2025-09-16T00:00:00"/>
    <n v="12"/>
    <s v="art. 57, §1º, L.8.666/93_x000a_(12 meses)"/>
    <s v="1300000044.001558/2024-41"/>
    <s v=" SMS COMÉRCIO DE MATERIAIS DE CONSTRUÇÃO LTDA"/>
    <s v="50.282.669/0001-91"/>
    <s v="fornecimento dos MATERIAIS DE ELÉTRICA."/>
    <x v="5"/>
    <s v="LEG00014/2025-SAS-130101"/>
    <s v="-"/>
    <x v="3"/>
    <s v="PL.Nº.245.2024.CPL.HUOC.PE.001.HUOC"/>
    <s v="não"/>
    <s v="R$ 7.931,55"/>
    <m/>
    <n v="130101"/>
    <s v="Ct: R$ 7.931,55 anual, 12 meses 17/09/2024 a 16/09/2025._x000a_Apostilamento 1/2025: Registro das NEs de 2025 (65372526)"/>
    <s v="1/2025(65372526)"/>
    <s v="ct (56435949)_x000a_Apostilamento 1/2025(65423595)"/>
    <x v="4"/>
    <s v="Marcos André Macedo de Santana, matrícula nº 470.586-8, Superintendente de Engenharia e Manutenção, a partir de 12/09/2024 (des. 55904676, ac. 55904926, Ct. 55759582)"/>
    <s v="CPF: 3493715471_x000a_Email: marcos.msantana@sas.pe.gov.br _x000a_Número: (81) 99671-4226"/>
    <s v="Rildo José Ferreira de Oliveira, matrícula nº 469.339-6, Gestor de Engenharia e Manutenção, a partir de 12/09/2024 (des. 55904676, ac. 55905030, Ct. 55759582)"/>
    <s v="CPF: 04914469421_x000a_E-Mail: rildo.ferreira@sas.pe.gov.br_x000a_Tel: (81) 98861-5024"/>
    <m/>
    <s v="Alerta de vigência 2025 - 1300000163.000211/2025-14"/>
  </r>
  <r>
    <s v="-"/>
    <s v="_x000a_Não prorroga, só excepcional"/>
    <s v="ALERTA GERAL - faltam 49 dias (para o fim da vigência)"/>
    <s v="-"/>
    <s v="N/A"/>
    <x v="0"/>
    <s v="031/2024"/>
    <d v="2024-09-17T00:00:00"/>
    <d v="2025-09-16T00:00:00"/>
    <n v="12"/>
    <s v="art. 57, §1º, L.8.666/93_x000a_(12 meses)"/>
    <s v="1300000044.001451/2024-01"/>
    <s v="DATENNAS SERVIÇOS DE COSNTRUÇÃO LTDA. - ME"/>
    <s v="07.979.722/0001-89"/>
    <s v="fornecimento dos MATERIAIS DE CONSTRUÇÃO."/>
    <x v="5"/>
    <s v="LEG00013/2025-SAS-130101"/>
    <s v="não"/>
    <x v="4"/>
    <s v="PROCESSO LICITATÓRIO Nº.250.2024.CPL.HUOC.PE.006.HUOC"/>
    <s v="não"/>
    <s v="R$ 17.156,54"/>
    <s v="-"/>
    <n v="130101"/>
    <s v="CT:R$ 17.156,54, vigência 12 (meses), 17/09/2024 a 16/09/2025._x000a_Apostilamento 1/2025: Registro das NEs de 2024 e 2025 (65372720)"/>
    <s v="1/2025(65372720)"/>
    <s v="Ct (56433428)_x000a_Apostilamento 1/2025(65418492)"/>
    <x v="5"/>
    <s v="Marcos André Macedo de Santana, matrícula nº 470.586-8, Superintendente de Engenharia e Manutenção, a partir de 24/09/2024 (des. 56239338, ac. 57091828, Ct. 56415651)"/>
    <s v="CPF: 3493715471_x000a_Email: marcos.msantana@sas.pe.gov.br _x000a_Número: (81) 99671-4226"/>
    <s v="Rildo José Ferreira de Oliveira, matrícula nº 469.339-6, Gestor de Engenharia e Manutenção, a partir de 24/09/2024 (des. 56239338, ac. 57091828, Ct. 56415651)"/>
    <s v="CPF: 04914469421_x000a_E-Mail: rildo.ferreira@sas.pe.gov.br_x000a_Tel: (81) 98861-5024"/>
    <m/>
    <s v="Alerta de vigência 2025 - 1300000163.000211/2025-14"/>
  </r>
  <r>
    <s v="formalização"/>
    <s v="-"/>
    <s v="ALERTA GERAL - faltam 50 dias (para o fim da vigência)"/>
    <s v="-"/>
    <s v="sim"/>
    <x v="0"/>
    <s v="034/2024"/>
    <d v="2024-09-18T00:00:00"/>
    <d v="2025-09-17T00:00:00"/>
    <n v="12"/>
    <s v="art. 57, II, L.8.666/93_x000a_(60 meses)"/>
    <s v="1300000040.003406/2024-13"/>
    <s v="INTERAGI TECNOLOGIA LTDA "/>
    <s v="05.045.317/0001-68"/>
    <s v="serviços técnicos de Migração de Dados, Treinamento,_x000a_Suporte Técnico, Operação Assistida, Desenvolvimento e_x000a_Manutenção de portais e sites através de Sistemas de Gestão de_x000a_Conteúdo."/>
    <x v="0"/>
    <s v="LEG00054/2025-SAS-130101"/>
    <s v="sim"/>
    <x v="5"/>
    <s v="PROCESSO Nº 0172.2022.PREG-I.PE.0114.SAD.ATI"/>
    <s v="não"/>
    <s v="R$ 240.803,20"/>
    <m/>
    <n v="130101"/>
    <s v="Ct: R$ 240.803,20 anual, 12 meses 18/09/2024 a 17/09/2025._x000a_Apostilamento 1/2024: Alteração de Dotação Orçamentária (57381243)_x000a_Apostilamento 1/2025: Registro NE de 2025 (65369577)"/>
    <s v="1/2024 (57381243)_x000a_1/2025(65369577)"/>
    <s v="Ct (56438769)_x000a_Apostilamento 1/2024 (57730553)_x000a_Apostilamento 1/2025(65423046)"/>
    <x v="6"/>
    <s v="Henrique Cavalcanti Menezes, matrícula nº 318.364-5, Gerente de Tecnologia da Informação, a partir de 17/09/2024 (des. 56100078, ac. 57757267, Ct. 56159127)"/>
    <s v="CPF: 04317953471_x000a_Email: henrique.menezes@sas.pe.gov.br_x000a_Número: 3183-3050"/>
    <s v="Stelita Maria da Silva, matrícula nº 262.267-0, ocupante do cargo Coordenadora de Sistemas de Aplicativos, a partir de 17/09/2024 (des. 56100078, ac. 57757267, Ct. 56159127)"/>
    <m/>
    <m/>
    <s v="Alerta vigência 2025: 1300000163.000207/2025-48"/>
  </r>
  <r>
    <s v="-"/>
    <s v="_x000a_Não prorroga, só excepcional"/>
    <s v="ALERTA GERAL - faltam 52 dias (para o fim da vigência)"/>
    <s v="-"/>
    <s v="N/A"/>
    <x v="0"/>
    <s v="032/2024"/>
    <d v="2024-09-20T00:00:00"/>
    <d v="2025-09-19T00:00:00"/>
    <n v="12"/>
    <s v="art. 57, §1º, L.8.666/93_x000a_(12 meses)"/>
    <s v="1300000044.001423/2024-86"/>
    <s v="ABSOLUTA DISTRIBUIDORA E SERVIÇOS LTDA"/>
    <s v="08.363.218/0001-12"/>
    <s v="fornecimento dos MATERIAIS DE CONSTRUÇÃO"/>
    <x v="5"/>
    <s v="LEG00016/2025-SAS-130101"/>
    <s v="não"/>
    <x v="6"/>
    <s v="PL.Nº.250.2024.CPL.HUOC.PE.006.HUOC"/>
    <s v="não"/>
    <n v="48189.3"/>
    <s v="-"/>
    <n v="130101"/>
    <s v="CT: R$ 48.189,30 (anual) vigência 12 meses, 20/09/2024 a 19/09/2025, 1300000044.001423/2024-86_x000a_Apostilamento 1/2025: Registro NE de 2024 e 2025 (65374994)"/>
    <s v="1/2025(65374994)"/>
    <s v="Ct (56604400)_x000a_Apostilamento 1/2025(65444028)"/>
    <x v="5"/>
    <s v="Marcos André Macedo de Santana, matrícula nº 470.586-8, Superintendente de Engenharia e Manutenção, a partir de 12/09/2024_x000a_(des. 55885041, ac. 55861633, Ct. 55885041)"/>
    <s v="CPF: 3493715471_x000a_Email: marcos.msantana@sas.pe.gov.br _x000a_Número: (81) 99671-4226"/>
    <s v="Rildo José Ferreira de Oliveira, matrícula nº 469.339-6, Gestor de Engenharia e Manutenção, a partir de 12/09/2024_x000a_(des. 55885041, ac. 55944027, Ct. 55885041)"/>
    <s v="CPF: 04914469421_x000a_E-Mail: rildo.ferreira@sas.pe.gov.br_x000a_Tel: (81) 98861-5024"/>
    <s v="-"/>
    <s v="Alerta de vigência 2025 - 1300000163.000211/2025-14"/>
  </r>
  <r>
    <s v="-"/>
    <s v="_x000a_Não prorroga, só excepcional"/>
    <s v="ALERTA GERAL - faltam 52 dias (para o fim da vigência)"/>
    <s v="-"/>
    <s v="N/A"/>
    <x v="0"/>
    <s v="033/2024"/>
    <d v="2024-09-20T00:00:00"/>
    <d v="2025-09-19T00:00:00"/>
    <n v="12"/>
    <s v="art. 57, §1º, L.8.666/93_x000a_(12 meses)"/>
    <s v="1300000044.001510/2024-33"/>
    <s v="M TEIXEIRA SOLUÇÕES LTDA"/>
    <s v="45.544.470/0001-54"/>
    <s v="fornecimento dos MATERIAIS DE CONSTRUÇÃO"/>
    <x v="5"/>
    <s v="LEG00015/2025-SAS-130101"/>
    <s v="não"/>
    <x v="7"/>
    <s v="PL.Nº.245.2024.CPL.HUOC.PE.001.HUOC"/>
    <s v="não"/>
    <n v="1875.58"/>
    <s v="-"/>
    <n v="130101"/>
    <s v="CT: R$ 1875,58 (anual) vigência 12 meses, 20/09/2024 a 19/09/2025, 1300000044.001510/2024-33_x000a_Apostilamento 1/2025: Registro NE de 2025 (65373544)"/>
    <s v="1/2025(65373544)"/>
    <s v="Ct (56604594)_x000a_Apostilamento 1/2025(65424186)"/>
    <x v="5"/>
    <s v="Marcos André Macedo de Santana, matrícula nº 470.586-8, Superintendente de Engenharia e Manutenção, a partir de 12/09/2024_x000a_(des. 55903088, ac. 55903269, Ct. 55840417)"/>
    <s v="CPF: 3493715471_x000a_Email: marcos.msantana@sas.pe.gov.br _x000a_Número: (81) 99671-4226"/>
    <s v="Rildo José Ferreira de Oliveira, matrícula nº 469.339-6, Gestor de Engenharia e Manutenção, a partir de 12/09/2024_x000a_(des. 55903088, ac. 55903638, Ct. 55840417)"/>
    <s v="CPF: 04914469421_x000a_E-Mail: rildo.ferreira@sas.pe.gov.br_x000a_Tel: (81) 98861-5024"/>
    <s v="-"/>
    <s v="Alerta de vigência 2025 - 1300000163.000211/2025-14"/>
  </r>
  <r>
    <s v="-"/>
    <m/>
    <s v="ALERTA GERAL - faltam 54 dias (para o fim da vigência)"/>
    <s v="-"/>
    <s v="N/A"/>
    <x v="3"/>
    <s v=" 003.2020.044.SDSCJ. 001-CT. MATER Nº 003/SAD/SEADM/2020–SAD"/>
    <d v="2020-09-22T00:00:00"/>
    <d v="2025-09-21T00:00:00"/>
    <n v="60"/>
    <s v="art. 57, II, L.8.666/93_x000a_(60 meses)"/>
    <s v="003.2020.044.SDSCJ.001"/>
    <s v="MAXIFROTA SERVIÇOS DE MANUTENÇÃO DE FROTA LTDA"/>
    <s v="27.284.516/0001-61"/>
    <s v="Abastecimento de 6.810 veículos/ equipamentos do Gov. Estado, envolvendo a implantação e operação de um sistema informatizado, via internet, através da tecnologia de cartão eletrônico"/>
    <x v="0"/>
    <s v="Não há atualização no sistema para cadastrar termo de adesão"/>
    <s v="não"/>
    <x v="0"/>
    <s v="PREGÃO ELETRÔNICO 0198.2019.CCPLE-XI.PE.0139.SAD, SEI nº 0001200178.000066/2018-30"/>
    <s v="não"/>
    <n v="1682270.78"/>
    <n v="140189.23166666666"/>
    <s v="130101 e 600101 (FEAS)"/>
    <s v="Ct: R$ 669.924,00 , 12 meses,  22/09/2020 a 21/09/2021, SEI 003.2020.044.SDSCJ.001_x000a_Apostilamento 001/2021: registros  2021NE000041 e 2021NE000042_x000a_Apostilamento 002/2021: registro  2021NE000213_x000a_Apostilamento 003/2021: registros 2021NE000101, 2021NE000121, "/>
    <s v="N/A"/>
    <s v="Ct (doc. 47187843)_x000a_1º TA: (doc. 47187889)_x000a_2º TA: (doc. 47187925)_x000a_3º TA: (doc. 47188032)_x000a_4º TA: (doc. 47188088)_x000a_5º TA: (doc. 47188144)_x000a_Apostilamento 1/2023 (55134768)_x000a_6º (56678646)_x000a_Apostilamento 1/2025 (63376908)"/>
    <x v="1"/>
    <s v="Falta Apostilar_x000a_Sérgio Henrique Azevedo Carvalheira, matrícula nº 456.481-2, Gestor de Transporte, a partir de 01/03/2023"/>
    <s v="CPF: 82068291487_x000a_Email: sergio.carvalheira@sas.pe.gov.br_x000a_Número: (81)3183-3070_x000a_"/>
    <s v="Falta Apostilar_x000a_Hamilton José Costa Coelho, matrícula nº 467.045-0, Assistente Técnico de Transporte, a partir de 01/12/2023"/>
    <s v="CPF: 8016100449_x000a_Email: hamilton.coelho@sas.pe.gov.br_x000a_Número: (81) 98417-4256"/>
    <m/>
    <s v="*1300000163.000305/2023-13-resposta adento prorrogação 2023_x000a_*1300000092.001666/2021-04"/>
  </r>
  <r>
    <s v="-"/>
    <s v="-"/>
    <s v="ALERTA GERAL - faltam 57 dias (para o fim da vigência)"/>
    <m/>
    <s v="N/A"/>
    <x v="2"/>
    <s v="001/2025"/>
    <d v="2025-01-06T00:00:00"/>
    <d v="2025-09-24T00:00:00"/>
    <n v="9"/>
    <s v="art. 59, §1º, D.E. 44.474/2017_x000a_(60 meses/5 anos)"/>
    <s v="1300000117.000586/2024-41"/>
    <s v="INSTITUTO CRIAÇÃO - ORGANIZAÇÃO DA SOCIEDADE CIVIL (OSC)"/>
    <s v="38.144.672/0001-43"/>
    <s v="Realização do Projeto Juventude Criativa."/>
    <x v="4"/>
    <s v="N/A"/>
    <s v="não"/>
    <x v="0"/>
    <s v="Emenda Parlamentar nº 1179/2024"/>
    <s v="não"/>
    <s v="R$ 299.853,36"/>
    <s v="-"/>
    <s v="130101 (Emenda Parlamentar)"/>
    <s v="TF: R$ R$ 299.853,36, 6 meses, 06/01/2025 a 05/07/2025, 1300000117.000586/2024-41_x000a_Apostilamento 1/2025: registro NE 2025NE000222 (65273053)_x000a_Publicação BIS/DOE: Gestor de Parceria (67465874)_x000a_Apostilamento 2/2025: registro da prorroga de ofício. (68589145)_x000a_"/>
    <s v="1/2025 (65273053)_x000a_2/2025 (68589145)_x000a_3/2025 (70370926)"/>
    <s v="TF (61814119)_x000a_Apostilamento 1/2025 (65283097)_x000a_Apostilamento 2/2025 (68686203)_x000a_Apostilamento 3/2025 (70612100)"/>
    <x v="2"/>
    <s v="2. Gabriela Moreira Cordeiro, matrícula nº 3959449/02, assessora, a partir de 17/07/2025 (des. 70261651, ac. 70262019, apost. falta, pub. falta)_x000a__x000a_1. Jefferson Johnny Ferreira dos Santos Lima, matrícula nº 458.225-0, cargo assessor_x000a_a partir de 04/11/2024 _x000a_"/>
    <s v="CPF: 10507764455_x000a_Email: jefferson.johnny@sas.pe.gov.br_x000a_Número: (81) 988945241"/>
    <m/>
    <m/>
    <s v="2º CMA_x000a_Paula Vanusa de Santana Tavares de Oliveira, mat.: 185222/02, Função Gratificada de Gerente de Gestão do Trabalho e Educação_x000a__x000a_Permanente; Bruno Ricardo Luna de Oliveira, mat.: 18121900/01, Superintendente de Articulação da Política de Prevenção sob"/>
    <s v="Alerta 1300000163.000168/2025-89"/>
  </r>
  <r>
    <s v="-"/>
    <s v="_x000a_Não prorroga, só excepcional"/>
    <s v="ALERTA GERAL - faltam 59 dias (para o fim da vigência)"/>
    <s v="-"/>
    <s v="N/A"/>
    <x v="0"/>
    <s v="042/2024"/>
    <d v="2024-09-27T00:00:00"/>
    <d v="2025-09-26T00:00:00"/>
    <n v="12"/>
    <s v="art. 57, §1º, L.8.666/93_x000a_(12 meses)"/>
    <s v="1300000044.001565/2024-43"/>
    <s v="DME – DISTRIBUIDORA DE MATERIAIS ELÉTRICOS LTDA"/>
    <s v="51.847.166/0001-89"/>
    <s v="fornecimento dos MATERIAIS DE ELÉTRICA."/>
    <x v="5"/>
    <s v="LEG00017/2025-SAS-130101_x000a_"/>
    <s v="não"/>
    <x v="8"/>
    <s v="PL.Nº.245.2024.CPL.HUOC.PE.001.HUOC"/>
    <s v="não"/>
    <n v="7148.43"/>
    <s v="-"/>
    <n v="130101"/>
    <s v="Ct: R$R$ 7.148,43, 12 meses, 27/09/2024 a 26/09/2025, 1300000044.001565/2024-43_x000a_Apostilamento 1/2024: Retificação do Objeto (56800409)_x000a_Apostilamento 1/2025: registro NEs 2025 (65485976)_x000a_Apostilamento 2/2025: designação fiscal de Contrato (68806650)"/>
    <s v="1/2024 (56800409)_x000a_1/2025(65485976)_x000a_2/2025 (68806650)"/>
    <s v="Ct (56941551)_x000a_Apostilamento 1/2024 (56941551)_x000a_Apostilamento 1/2025 (65536542)_x000a_Apostilamento 2/2025 (68927498)"/>
    <x v="5"/>
    <s v="Marcos André Macedo de Santana, matrícula nº 470.568-8, Superintendente de Engenharia e Manutenção, a partir de 24/09/2024_x000a_(des. 56255409, ac. 57136786, Ct. 56571550)"/>
    <s v="CPF: 3493715471_x000a_Email: marcos.msantana@sas.pe.gov.br _x000a_Número: (81) 99671-4226"/>
    <s v="2. Rildo José Ferreira de Oliveira, matrícula nº 176.262.50-1, Gestor de Engenharia e Manutenção, para exercer a função de fiscal, a partir de 13/05/2025_x000a_(des. 68903185, ac. 68903301, apost. 68903412)_x000a__x000a_1. Ângelo José Camarotti Junior, matrícula nº 471.386"/>
    <s v="2. &quot;CPF: 04914469421_x000a_E-Mail: rildo.ferreira@sas.pe.gov.br_x000a_Tel: (81) 98861-5024&quot;_x000a__x000a_1. CPF: 14166135449_x000a_E-Mail:_x000a_Tel ()"/>
    <s v="-"/>
    <s v="Alerta de vigência 2025 - 1300000163.000211/2025-14"/>
  </r>
  <r>
    <m/>
    <m/>
    <s v="ALERTA GERAL - faltam 61 dias (para o fim da vigência)"/>
    <m/>
    <s v="N/A"/>
    <x v="2"/>
    <s v="008/2025"/>
    <d v="2025-04-29T00:00:00"/>
    <d v="2025-09-28T00:00:00"/>
    <n v="5"/>
    <s v="art. 59, §1º, D.E. 44.474/2017_x000a_(60 meses/5 anos)"/>
    <s v="1900000189.000212/2024-95"/>
    <s v="ASSOCIAÇÃO ÁGAPE"/>
    <s v="35.669.704/0001-36"/>
    <s v=" a realização do atendimento na perspectiva psicossocial e fornecimento de curso técnico em refrigeração (manutenção e instalação de ar condicionado) no Projeto TÔ BLINDADO a 14 pessoas maiores de 18 anos que fazem uso prejudicial de drogas, envolvendo as"/>
    <x v="4"/>
    <s v="N/A"/>
    <s v="não"/>
    <x v="0"/>
    <s v="Emenda Parlamentar nº 80011/2024"/>
    <s v="não"/>
    <s v="R$ 100.000,00"/>
    <s v="-"/>
    <n v="130101"/>
    <s v="TF: R$ 100.000,00 (anual), 05 meses. 29/04/2025 a 28/09/2025, 1900000189.000212/2024-95._x000a_Apostilamento de empenho pendente (2024). _x000a_Publicação BIS/DOE: Gestor de Parceria (67466778)"/>
    <s v="-"/>
    <s v="TF (66592255)"/>
    <x v="2"/>
    <s v="Mary Anne Alves Calheiros de Souza, matrícula nº 465.086-7, assessora, a partir de 15/12/2023 _x000a_(des. 65850702, ac. 65851858, TF 66008301, pub. falta)"/>
    <s v="2. CPF: 11251391451_x000a_Email: mary.souza@sas.pe.gov.br_x000a_Número: 81 9738-8946"/>
    <s v="-"/>
    <s v="-"/>
    <s v="2º CMA_x000a_Paula Vanusa de Santana Tavares de Oliveira, mat.: 185222/02, Função Gratificada de Gerente de Gestão do Trabalho e Educação Permanente; _x000a__x000a_Bruno Ricardo Luna de Oliveira, mat.: 18121900/01, Superintendente de Articulação da Política de Prevenção so"/>
    <m/>
  </r>
  <r>
    <s v="-"/>
    <s v="_x000a__x000a_Não prorroga, só excepcional"/>
    <s v="ALERTA GERAL - faltam 62 dias (para o fim da vigência)"/>
    <s v="-"/>
    <s v="N/A"/>
    <x v="0"/>
    <s v="043/2024"/>
    <d v="2024-09-30T00:00:00"/>
    <d v="2025-09-29T00:00:00"/>
    <n v="12"/>
    <s v="art. 57, §1º, L.8.666/93_x000a_(12 meses)"/>
    <s v="1300000044.001589/2024-01"/>
    <s v="EXITO LICITAÇÕES LTDA"/>
    <s v="50.991.190/0001-24"/>
    <s v="fornecimento dos MATERIAIS DE PINTURA"/>
    <x v="5"/>
    <s v="LEG00018/2025-SAS-130101_x000a_"/>
    <s v="não"/>
    <x v="9"/>
    <s v="PL.Nº.844.2023.CPL.HUOC.PE.192.HUOC"/>
    <s v="não"/>
    <n v="10262.129999999999"/>
    <s v="-"/>
    <n v="130101"/>
    <s v="Ct: R$ 10.262,13, 12 meses, 30/09/2024 a 29/09/2025, 1300000044.001589/2024-01_x000a_Apostilamento 1/2024: retificação do CNPJ da contratada (56798640)_x000a_Apostilamento 1/2025: registro NEs 2025 (65568921)_x000a_Apostilamento 2/2025: designação de fiscal (68806982)"/>
    <s v="1/2024 (56798640)_x000a_1/2025 (65568921)_x000a_2/2025 (68806982)"/>
    <s v="Ct (56820914)_x000a_Apostilamento 1/2024 (60360682)_x000a_Apostilamento 1/2025 (65696281)_x000a_Apostilamento 2/2025 (68927798)"/>
    <x v="5"/>
    <s v="Marcos André Macedo de Santana, matrícula nº 470.568-8, Superintendente de Engenharia e Manutenção, a partir de 24/09/2024_x000a_(des. 56116179, ac. 56917041, Ct. 56571677)"/>
    <s v="CPF: 3493715471_x000a_Email: marcos.msantana@sas.pe.gov.br _x000a_Número: (81) 99671-4226"/>
    <s v="2. Rildo José Ferreira de Oliveira, matrícula nº 176.262.50-1, Gestor de Engenharia e Manutenção, para exercer a função de fiscal, a partir de 13/05/2025_x000a_(des. 68932964, ac. 68933022, apost. 68933130)_x000a__x000a__x000a_1. Ângelo José Camarotti Junior, matrícula nº 471.38"/>
    <s v="2. &quot;CPF: 04914469421_x000a_E-Mail: rildo.ferreira@sas.pe.gov.br_x000a_Tel: (81) 98861-5024&quot;_x000a__x000a_1. CPF: 14166135449_x000a_E-Mail:_x000a_Tel ()"/>
    <s v="-"/>
    <s v="Alerta de vigência 2025 - 1300000163.000211/2025-14"/>
  </r>
  <r>
    <s v="acréscimo"/>
    <s v="Não prorroga mais, segundo a GETIN (69722571)_x000a__x000a_1300000040.004390/2025-47 (acréscimo)"/>
    <s v="ALERTA PGE - faltam 64 dias (para o fim da vigência)"/>
    <s v="-"/>
    <s v="pendente"/>
    <x v="0"/>
    <s v="038/2024"/>
    <d v="2024-10-02T00:00:00"/>
    <d v="2025-10-01T00:00:00"/>
    <n v="12"/>
    <s v="art. 105 da Lei nº 14.133, de 2021._x000a_(12 meses - automático)"/>
    <s v="1300000160.000074/2024-59"/>
    <s v="DATEN TECNOLOGIA LTDA"/>
    <s v="04.602.789/0001-01"/>
    <s v="contratação de solução de tecnologia da informação e comunicação, por meio do Registro de preços para a aquisição de estações de trabalho (desktops) de ALTO DESEMPENHO"/>
    <x v="5"/>
    <s v="LEG00051/2025-SAS-130101_x000a_houve reajuste"/>
    <m/>
    <x v="10"/>
    <s v="06/2023 Ministérop da Gestão e Inovação em Serviços Públicos"/>
    <s v="sim"/>
    <n v="1023745.5"/>
    <s v="-"/>
    <n v="130101"/>
    <s v="CT: 12 meses, 02/10/2024 a 01/10/2025, R$ 970.650,00, Pendente garantia contratual, 1300000160.000074/2024-59_x000a_Apostilamento 1/2024: Reajuste: Índice de Custo da Tecnologia da Informação - ICTI, devido a partir 02/10/2024, 1.023.745,50, 1300000040.005361/2"/>
    <s v="1/2024 (58166037)"/>
    <s v="Ct (57005593)_x000a_Apostilamento 1/2024 (58987730)"/>
    <x v="6"/>
    <s v="Henrique Cavalcanti Menezes, matrícula nº 318.364-5, Gerente de Tecnologia da Informação, a partir de 26/09/2024 (des. 56541503, ac. 56536458, Ct. 56327454)"/>
    <s v="CPF: 04317953471_x000a_Email: henrique.menezes@sas.pe.gov.br_x000a_Número: 3183-3050"/>
    <s v="Rafael Bandeira de Oliveira, matrícula nº 464.078-0, Coordenador de Infraestrutura e Suporte de TI, a partir de 26/09/2024 (des. 56541503, ac. 56536458, Ct. 56327454)"/>
    <s v="CPF: 02750771447_x000a_Email: rafael.bandeira@sas.pe.gov.br_x000a_Número: (81) 99267-9728"/>
    <m/>
    <s v="Alerta vigência 2025: 1300000163.000207/2025-48"/>
  </r>
  <r>
    <s v="-"/>
    <s v="_x000a_Não prorroga, só excepcional"/>
    <s v="ALERTA GERAL - faltam 64 dias (para o fim da vigência)"/>
    <s v="-"/>
    <s v="N/A"/>
    <x v="0"/>
    <s v="039/2024"/>
    <d v="2024-10-02T00:00:00"/>
    <d v="2025-10-01T00:00:00"/>
    <n v="12"/>
    <s v="art. 57, §1º, L.8.666/93_x000a_(12 meses)"/>
    <s v="1300000044.001507/2024-10"/>
    <s v="DATENNAS SERVIÇOS DE CONSTRUÇÃO LTDA. - ME"/>
    <s v="07.979.722/0001-89"/>
    <s v="fornecimento dos MATERIAIS DE HIDRÁULICA"/>
    <x v="5"/>
    <s v="LEG00020/2025-SAS-130101"/>
    <s v="não"/>
    <x v="11"/>
    <s v="PROCESSO LICITATÓRIO Nº.842.2023.CPL.HUOC.PE.190.HUOC"/>
    <s v="não"/>
    <n v="52505.9"/>
    <m/>
    <n v="130101"/>
    <s v="Ct: R$ 52.505,90, 12 meses, 02/10/2024 a 01/10/2025, 1300000044.001507/2024-10_x000a_Apostilamento 1/2025: registro NEs 2024 e 2025 (65599805)"/>
    <s v="1/2025(65599805)"/>
    <s v="Ct (57091566)_x000a_Apostilamento 1/2025(65663290)"/>
    <x v="5"/>
    <s v="Marcos André Macedo de Santana, matrícula nº 470.586-8, Superintendente de Engenharia e Manutenção, a patir de 29/09/2024 (des. 56239338, ac. 57091828, Ct. 56415651)"/>
    <s v="CPF: 3493715471_x000a_Email: marcos.msantana@sas.pe.gov.br _x000a_Número: (81) 99671-4226"/>
    <s v="Rildo José Ferreira de Oliveira, matrícula nº 469.339-6, Gestor de Engenharia e Manutenção, a patir de 29/09/2024 (des. 56239338, ac. 57091828, Ct. 56415651)"/>
    <s v="CPF: 04914469421_x000a_E-Mail: rildo.ferreira@sas.pe.gov.br_x000a_Tel: (81) 98861-5024"/>
    <m/>
    <s v="Alerta de vigência 2025 - 1300000163.000211/2025-14"/>
  </r>
</pivotCacheRecords>
</file>

<file path=xl/pivotCache/pivotCacheRecords3.xml><?xml version="1.0" encoding="utf-8"?>
<pivotCacheRecords xmlns="http://schemas.openxmlformats.org/spreadsheetml/2006/main" xmlns:r="http://schemas.openxmlformats.org/officeDocument/2006/relationships" count="29">
  <r>
    <d v="2025-12-27T00:00:00"/>
    <n v="5"/>
    <s v="106 e 107 da Lei nº 14.133, de 2021_x000a_(até 5 anos)"/>
    <s v="1300000029.003786/2025-25"/>
    <s v="AURORA BUFFET GESTÃO DE EVENTOS LTDA."/>
    <s v="53.567.914/0001-03"/>
    <s v="contratação de serviço de gestão em comunicação para a sistematização, análise, transcrição, revisão, tradução e compilação de dados e informações oriundos dos Encontros Regionais e da Conferência Estadual promovidos pela Secretaria de Assistência Social,"/>
    <x v="0"/>
    <s v="LEG00077/2025-SAS-130101_x000a_(pendente fiscal)"/>
    <s v="não"/>
    <s v="N/A"/>
    <s v="DISPENSA DE LICITAÇÃO Nº 0005/2025 - PROCESSO Nº 3442.2025.CCD-SAS.DL.0005.SAS.FEAS"/>
    <s v="não"/>
    <s v="R$ 21.980,00"/>
    <s v="-"/>
    <s v="600101 (FEAS)"/>
    <s v="Ct: R$ 21.980,00 (Global), 5 meses, 28/07/2025 a 27/12/2025, 1300000029.003786/2025-25."/>
    <s v="-"/>
    <s v="-"/>
    <s v="SEGES/GEADM"/>
    <s v="Kamylla Godê de Vasconcelos, matrícula nº 456.476-6, ocupante do cargo de Gerente Geral de Assistência Social, a partir de 25/07/2025_x000a_(des. 70720667, ac. Falta, Ct. 70620869)"/>
    <s v="CPF: 05238586477_x000a_ Email: kamylla.vasconcelos@sas.pe.gov.br_x000a_Número: (81) 99712-1257"/>
    <s v="Viviane Santos Wanderley, matrícula nº  389.607-2,  Ocupante do cargo de Superintendente de Proteção Social, a partir de 25/07/2025_x000a_(des. 70720667, ac. Falta, Ct. 70620869)"/>
    <s v="CPF: 03060940452_x000a_Email: vivianewanderley.csantos@gmail.com_x000a_Número: (81) 9.8728-9116"/>
    <m/>
    <m/>
  </r>
  <r>
    <d v="2025-07-30T00:00:00"/>
    <n v="36"/>
    <s v="art. 57, II, L.8.666/93_x000a_(60 meses)"/>
    <s v="1300000038.002651/2022-91"/>
    <s v="CS BRASIL FROTAS S/A"/>
    <s v="27.595.780/0001-16"/>
    <s v="Locação anual de 10 (dez) veículos de serviço, classificação VS-1 (com sistema de rastreamento e monitoramento incluso), sem motorista_x000a_(10 tipo minivan-spins)"/>
    <x v="1"/>
    <s v="LEG00058/2025-SAS-130101_x000a__x000a_Falta 1º, 2º TA e apostilamento reajuste."/>
    <s v="sim"/>
    <s v="ARPC.0009.00.2022.GOV.SAD.PE"/>
    <s v="PROCESSO Nº 0006.2022.CCPLEVI.PE.0005.SAD"/>
    <s v="não"/>
    <n v="81275.399999999994"/>
    <s v="-"/>
    <s v="600101 (FEAS)"/>
    <s v="CT: R$ 284.350,80, 12 meses, R$ 710.877,00, 30 meses, 29/08/2022 a 28/02/2025, 1300000038.002651/2022-91_x000a_Apostilamento: empenho 2023 (doc. 44489215)_x000a_Apostilamento 1/2024: Gestor e Fiscal do contrato e alteração do nome (50923808)_x000a_Apostilamento 2/2024: NE "/>
    <s v="1/2024 (50923808)_x000a_2/2024 (50819379)_x000a_3/2024 (58157463)_x000a_4/2024 (58296091)_x000a_1/2025(62863252)_x000a_"/>
    <s v="Ct (doc. 45427964)_x000a_Apostilamento 1/2023, 1/2024 e 2/2024 (54787355)_x000a_Apostilamento 3/2024 (58240928)_x000a_Apostilamento 4/2024 (58403214)_x000a_Apostilamento 1/2025 (62881271)_x000a_1º TA (63774539)_x000a_2º TA (64861280)_x000a_3º TA (69225855)"/>
    <s v="SEGES/TRANSP"/>
    <s v="Sérgio Henrique Azevedo Carvalheira, matrícula nº 456.481-2, Gestor de Transporte, a partir de 01/03/2023_x000a_(des. 50923335, ac. 50923486, apost. 50923808)"/>
    <s v="CPF: 82068291487_x000a_Email: sergio.carvalheira@sas.pe.gov.br_x000a_Número: (81)3183-3070_x000a_"/>
    <s v="Hamilton José Costa Coelho, matrícula nº 467.045-0, Assistente Técnico de Transporte, a partir de 01/12/2023_x000a_(des. 50923335, ac. 50923693, apost. 50923808)"/>
    <s v="CPF: 08016100449_x000a_Email: hamilton.coelho@sas.pe.gov.br_x000a_Número: (81) 98417-4256"/>
    <s v="N/A"/>
    <s v="-"/>
  </r>
  <r>
    <d v="2025-08-17T00:00:00"/>
    <n v="60"/>
    <s v="art. 57, II, L.8.666/93_x000a_(60 meses)"/>
    <s v="1300000163.000180/2023-21"/>
    <s v="AHREOS REFRIGERAÇÃO LTDA - ME"/>
    <s v=" 25.108.694/0001-06"/>
    <s v="Manutenção preventiva e corretiva em 165 (cento e sessenta e cinco), aparelhos de ar condicionados do tipo janela e split, de diversas marcas e modelos, com reposição de peças novas e originais e inspeção por técnicos especializados, sem ônus adicional pa"/>
    <x v="0"/>
    <s v="LEG00012/2025-SAS-130101_x000a__x000a_Falta 1º, 2º, 3º, 4º TA"/>
    <s v="não"/>
    <s v="N/A"/>
    <s v="PREGÃO ELETRÔNICO Nº 009/2019 - PROCESSO Nº 0021.2019.CEL.PE.0009.SDSCJ"/>
    <s v="não"/>
    <n v="92979.96"/>
    <n v="7748.3300000000008"/>
    <n v="130101"/>
    <s v="CT: R$ 92.979,96, 12 meses, 18/08/2020 a 17/08/2021, 1300000029.000390/2019-88_x000a_1º TA: prorrogação vigência 12 meses, 18/08/2021 a 17/08/2022, 1300000031.000850/2021-43;_x000a_2º TA: prorrogação vigência 12 meses, 18/08/2022 a 17/08/2023,  1300000031.002384/2022"/>
    <s v="1/2024 (51831153)_x000a_2/2024 (56743240)_x000a_1/2025(65341455)"/>
    <s v="Ct (doc. 46859132)_x000a_1º TA (doc. 46859235)_x000a_2º TA (doc. 46859310)_x000a_3º TA (doc. 46859389)_x000a_Apostilamento 1/2024 (54954335)_x000a_4º TA (54954335)_x000a_Apostilamento 1/2025(65419265)"/>
    <s v="SEGES/GEADM"/>
    <s v="2. Diego José Moreira Feitosa, matrícula nº (falta), Gerente Administrativo, a partir de 13/09/2024, (des. 56920403, ac. 56920403, apost. 56920517)_x000a__x000a_1. Ylma Fernandes Alves, matrícula nº 471.418-0, Gerente Administrativa, a partir de 11/04/2024_x000a_(des. 5183"/>
    <s v="CPF: 08176072427_x000a_Email: ylma.alves@sas.pe.gov.br _x000a_Número: (81) 9.9698-8698_x000a_"/>
    <s v="Ariadne Montezuma Albuquerque de Melo, matrícula nº_x000a_457.032-4, Coordenadora de Patrimônio, a partir de 04/04/2023_x000a_(des.67837738, ac. 51831047, apost. 51831153)"/>
    <s v="CPF: 5434499476_x000a_Email: ariadne.melo@sas.pe.gov.br_x000a_Número: (81) 99625-5246 _x000a_"/>
    <s v="N/A"/>
    <s v="Alerta de vigência 2025: 1300000163.000205/2025-59"/>
  </r>
  <r>
    <d v="2025-08-18T00:00:00"/>
    <n v="36"/>
    <s v="art. 57, II, L.8.666/93_x000a_(60 meses)"/>
    <s v="1300000163.000191/2023-10"/>
    <s v="SERCOSERV SERVIÇOS TERCEIRIZADOS LTDA EPP"/>
    <s v="08.717.223/0001-86"/>
    <s v="prestação de serviços de Manutenção Predial, preventiva e corretiva, com disponibilização de equipamentos, ferramentas e utensílios, sem reposição e substituição de peças, nos termos da legislação vigente e das normas técnicas aplicáveis, nos órgãos da Ad"/>
    <x v="2"/>
    <s v="LEG00061/2025-SAS-130101_x000a__x000a_Item do PEI não corresponde ao do CT_x000a__x000a_Falta 1º, 2º, 3º TA e apostilamento reajuste."/>
    <s v="não"/>
    <s v="ARPC.0025.00.2021.GOV.SAD.PE"/>
    <s v="PREGÃO ELETRÔNICO Nº 0073.2021, PROCESSO Nº 0078.2021.CCPLEVI.PE.0073.SAD"/>
    <s v="não"/>
    <n v="173084.28"/>
    <n v="14423.69"/>
    <n v="130101"/>
    <s v="CT: R$ 137.103,60, 12 meses, 19/08/2022 a 18/08/2023, Pendente garantia contratual, 1300008210.000223/2022-97_x000a_Apostilamento: Anulação de NE e Reforço de NE (52080207)_x000a_1º TA: Reajuste, CCT 2021/2023, R$ 161.283,12 a partir de 19/08/2022, Pendente atualizaç"/>
    <s v="1/2024 (50862911)_x000a_2/2024 (53125370)_x000a_3/2024 (56200947)_x000a_4/2024 (56921033)_x000a_1/2025(65354767)"/>
    <s v="Ct (doc. 46903429)_x000a_1º TA (doc. 46903671)_x000a_2º TA (doc. 45652228)_x000a_Apostilamento 1/2022, 1/2023, 2/2023, 1/2024, 2/2024, _x000a_3º TA (54788369)_x000a_Apostilamento 3/2024 (56429317)_x000a_Apostilamento 4/2024 (60353875)_x000a_Apostilamento 1/2025 (65421446)_x000a_4º TA ()"/>
    <s v="SEGES/GEADM"/>
    <s v="2. Diego José Moreira Feitosa, matrícula nº (falta), Gerente Administrativo, a partir de 13/09/2024, (des. 56920977, ac. 56920977, apost. 56921033)_x000a__x000a_1. Ylma Fernandes Alves, matrícula nº 471.418-0, Gerente Administrativa, a partir de 11/04/2024_x000a_(des. 5086"/>
    <s v="2. CPF: 073.911.344-57_x000a_E-Mail: diego.feitosa@sas.pe.gov.br_x000a_Tel. (81) 9_x000a__x000a_1. CPF: 08176072427_x000a_Email: ylma.alves@sas.pe.gov.br _x000a_Número: (81) 9.9698-8698_x000a_"/>
    <s v="Marcos André Macedo de Santana, matrícula nº 470.568-8, Superintendente de Engenharia e Manutenção, a partir de 03/04/2024_x000a_(des. 50862288, ac. 50862716, apost. 50862911)"/>
    <s v="CPF: 3493715471_x000a_Email: marcos.msantana@sas.pe.gov.br _x000a_Número: (81) 99671-4226"/>
    <s v="N/A"/>
    <s v="Alerta de vigência 2025: 1300000163.000205/2025-59"/>
  </r>
  <r>
    <d v="2025-08-31T00:00:00"/>
    <n v="14"/>
    <s v="art. 59, §1º, D.E. 44.474/2017_x000a_(60 meses/5 anos)"/>
    <s v="1300008199.000088/2023-66"/>
    <s v="CENTRO DE DESENVOLVIMENTO E CIDADANIA – CDC"/>
    <s v="03.970.166/0001-29"/>
    <s v="Execução do/a execução de serviços técnicos especiaçizados dos Núcleos Regionais do Programa ATITUDE no Estado de Pernambuco, para atendimento e acompanhamento das pessoas em situação de vulnerabilidade e de risco social, que fazem uso abusivo de drogas e"/>
    <x v="3"/>
    <s v="N/A"/>
    <s v="não"/>
    <s v="N/A"/>
    <s v="CP 001/2024"/>
    <s v="sim"/>
    <n v="6358472.4400000004"/>
    <n v="1059745.4066666667"/>
    <n v="130101"/>
    <s v="Termo de Colaboração: R$ 6.358.472,44, 12 meses, 21/07/2024 a 20/07/2025, 1300008199.000088/2023-66_x000a_Termo de Rerratificação: Resolução de Controvérsias e Foro (55697907)_x000a_Apostilamento 1/2024: registro NE (58432003)_x000a_Apostilamento 1/2025: registro NEs 2025 "/>
    <s v="1/2024 (58432003)_x000a_1/2025(65444863)_x000a_2/2025 (66211975)_x000a_3/2025 (70293421)"/>
    <s v="TC (64836146)_x000a_Rerratificação (64836284)_x000a_Apostilamento 1/2024 (64836284)_x000a_Apostilamento 1/2025(65461298)_x000a_Apostilamento 2/2025 (66211975)"/>
    <s v="SEPOD"/>
    <s v="Thays Malena Moura Pedrosa, matrícula 456.469-3, Gerente Geral de Políticas sobre Drogas, a partir de 10/07/2024. (des. 53032030, ac. 53035057, TC 53588350, pub. 57543364)"/>
    <s v="CPF: 09386527456_x000a_E-Mail: thays.pedrosa@sas.pe.gov.br_x000a_Telefone: (81) 99742-2967"/>
    <s v="N/A"/>
    <s v="N/A"/>
    <s v="1º CMA_x000a_Diego José Moreira Feitosa, matrícula nº 10725326/05, ocupante do cargo de Gerente Administrativo; _x000a__x000a_Jefferson Johnnhy Ferreira dos Santos Lima, matrícula nº 3.718.387/01, ocupante do cargo de Assessor de Gestão da Política Sobre Drogas;_x000a__x000a_ Rafaela "/>
    <s v="Alerta 1300000163.000151/2025-21"/>
  </r>
  <r>
    <d v="2025-08-31T00:00:00"/>
    <n v="14"/>
    <s v="art. 59, §1º, D.E. 44.474/2017_x000a_(60 meses/5 anos)"/>
    <s v="1300008199.000088/2023-66"/>
    <s v="CENTRO DE DESENVOLVIMENTO E CIDADANIA – CDC"/>
    <s v="03.970.166/0001-29"/>
    <s v="Execução do/a execução de serviços técnicos especiaçizados dos Núcleos Regionais do Programa ATITUDE no Estado de Pernambuco, para atendimento e acompanhamento das pessoas em situação de vulnerabilidade e de risco social, que fazem uso abusivo de drogas e"/>
    <x v="3"/>
    <s v="N/A"/>
    <s v="não"/>
    <s v="N/A"/>
    <s v="CP 001/2024"/>
    <s v="sim"/>
    <n v="6190277.5499999998"/>
    <n v="1031712.9249999999"/>
    <n v="130101"/>
    <s v="Termo de Colaboração: R$ 6.190.277,55, 12 meses, 21/07/2024 a 20/07/2025, 1300008199.000088/2023-66_x000a_Termo de Rerratificação: Resolução de Controvérsias e Foro (55698676)_x000a_Apostilamento 1/2024: registro NE (58433969)_x000a_Apostilamento 1/2025: registro NEs 2025 "/>
    <s v="1/2024 (58433969)_x000a_1/2025(65445224)_x000a_2/2025 (66212916)_x000a_3/2025 (70293714)"/>
    <s v="TC (64836380)_x000a_Rerratificação (64836486)_x000a_Apostilamento 1/2024 (64836486)_x000a_Apostilamento 1/2025(65461814)_x000a_Apostilamento 2/2025 (66212916)"/>
    <s v="SEPOD"/>
    <s v="Yluska Almeida Coelho dos Reis, matrícula 469.754-5, Superintendente de Gestão da Políticas sobre Drogas, a partir de 10/07/2024. _x000a_(des. 53032030, ac. 53035784, TC 53588484, pub. 57543364)"/>
    <s v="falta_x000a_CPF:  039.458.344-22_x000a_E-Mail: _x000a_Telefone: (81) "/>
    <s v="N/A"/>
    <s v="N/A"/>
    <s v="1º CMA_x000a_Diego José Moreira Feitosa, matrícula nº 10725326/05, ocupante do cargo de Gerente Administrativo; _x000a__x000a_Jefferson Johnnhy Ferreira dos Santos Lima, matrícula nº 3.718.387/01, ocupante do cargo de Assessor de Gestão da Política Sobre Drogas;_x000a__x000a_ Rafaela "/>
    <s v="Alerta 1300000163.000151/2025-21"/>
  </r>
  <r>
    <d v="2025-08-31T00:00:00"/>
    <n v="14"/>
    <s v="art. 59, §1º, D.E. 44.474/2017_x000a_(60 meses/5 anos)"/>
    <s v="1300008199.000088/2023-66"/>
    <s v="CENTRO DE DESENVOLVIMENTO E CIDADANIA – CDC"/>
    <s v="03.970.166/0001-29"/>
    <s v="Execução do/a execução de serviços técnicos especiaçizados dos Núcleos Regionais do Programa ATITUDE no Estado de Pernambuco, para atendimento e acompanhamento das pessoas em situação de vulnerabilidade e de risco social, que fazem uso abusivo de drogas e"/>
    <x v="3"/>
    <s v="N/A"/>
    <s v="não"/>
    <s v="N/A"/>
    <s v="CP 001/2024"/>
    <s v="sim"/>
    <n v="6190277.5599999996"/>
    <n v="1031712.9266666666"/>
    <n v="130101"/>
    <s v="Termo de Colaboração: R$ 6.190.277,56, 12 meses, 21/07/2024 a 20/07/2025, 1300008199.000088/2023-66_x000a_Termo de Rerratificação: Resolução de Controvérsias e Foro (55699159)_x000a_Apostilamento 1/2024: registro NE (58434400)_x000a_Apostilamento 1/2025: registro NEs 2025 "/>
    <s v="1/2024 (58434400)_x000a_1/2025(65445811)_x000a_2/2025 (66217916)_x000a_3/2025 (70294060)"/>
    <s v="TC (64836583)_x000a_Rerratificação (64836653)_x000a_Apostilamento 1/2024 (64836653)_x000a_Apostilamento 1/2025(65462456)_x000a_Apostilamento 2/2025 (66217916)"/>
    <s v="SEPOD"/>
    <s v="Bruno Ricardo Luna de Oliveira, matrícula nº 458.191-1, cargo: Gerente de Articulação da Política de Prevenção às Drogas, a partir de 10/07/2024_x000a_(des. 53032030, ac. 53036428, TC 53588603, pub. 57543364)"/>
    <s v="CPF: 07624058480_x000a_E-Mail: bruno.roliveira@sas.pe.gov.br_x000a_Telefone: (81) falta"/>
    <s v="N/A"/>
    <s v="N/A"/>
    <s v="1º CMA_x000a_Diego José Moreira Feitosa, matrícula nº 10725326/05, ocupante do cargo de Gerente Administrativo; _x000a__x000a_Jefferson Johnnhy Ferreira dos Santos Lima, matrícula nº 3.718.387/01, ocupante do cargo de Assessor de Gestão da Política Sobre Drogas; _x000a__x000a_Rafaela "/>
    <s v="Alerta 1300000163.000151/2025-21"/>
  </r>
  <r>
    <d v="2025-08-31T00:00:00"/>
    <n v="14"/>
    <s v="art. 59, §1º, D.E. 44.474/2017_x000a_(60 meses/5 anos)"/>
    <s v="1300008199.000088/2023-66"/>
    <s v="CENTRO DE DESENVOLVIMENTO E CIDADANIA – CDC"/>
    <s v="03.970.166/0001-29"/>
    <s v="Execução do/a execução de serviços técnicos especiaçizados dos Núcleos Regionais do Programa ATITUDE no Estado de Pernambuco, para atendimento e acompanhamento das pessoas em situação de vulnerabilidade e de risco social, que fazem uso abusivo de drogas e"/>
    <x v="3"/>
    <s v="N/A"/>
    <s v="não"/>
    <s v="N/A"/>
    <s v="CP 001/2024"/>
    <s v="sim"/>
    <n v="6255061.0999999996"/>
    <n v="1042510.1833333332"/>
    <n v="130101"/>
    <s v="Termo de Colaboração: R$ 6.255.061,10, 12 meses, 21/07/2024 a 20/07/2025, 1300008199.000088/2023-66_x000a_Termo de Rerratificação: Resolução de Controvérsias e Foro (55699573)_x000a_Apostilamento 1/2024: registro NE (58434721)_x000a_Apostilamento 1/2025: registro NEs 2025 "/>
    <s v="1/2024 (58434721)_x000a_1/2025(65445540)_x000a_2/2025 (66218384)_x000a_3/2025 (70294482)"/>
    <s v="TC (64836710)_x000a_Rerratificação (64836788)_x000a_Apostilamento 1/2024 (64836788)_x000a_Apostilamento 1/2025(65462196)_x000a_Apostilamento 2/2025 (66218384)"/>
    <s v="SEPOD"/>
    <s v="Yluska Almeida Coelho dos Reis, matrícula 469.754-5, Superintendente de Gestão da Políticas sobre Drogas, a partir de 10/07/2024. _x000a_(des. 53032030, ac. 53036761, TC 53588836, pub. 57543364)"/>
    <s v="falta_x000a_CPF: 039.458.344-22 _x000a_E-Mail: _x000a_Telefone: (81) "/>
    <s v="N/A"/>
    <s v="N/A"/>
    <s v="1º CMA_x000a_Diego José Moreira Feitosa, matrícula nº 10725326/05, ocupante do cargo de Gerente Administrativo; _x000a__x000a_Jefferson Johnnhy Ferreira dos Santos Lima, matrícula nº 3.718.387/01, ocupante do cargo de Assessor de Gestão da Política Sobre Drogas;_x000a__x000a_ Rafaela "/>
    <s v="Alerta 1300000163.000151/2025-21"/>
  </r>
  <r>
    <d v="2025-09-12T00:00:00"/>
    <n v="3"/>
    <s v="artigo 59, §1º, do Decreto Estadual nº 44.474/2017"/>
    <s v="1300000117.001101/2024-36"/>
    <s v="INSTITUTO PADRE LUÍS CECCHIN - IPLC"/>
    <s v="10.506.731/0001-67"/>
    <s v="aquisição de equipamentos de informática para qualificação do Curso Profissionalizante de Informática."/>
    <x v="4"/>
    <s v="N/A"/>
    <s v="não"/>
    <s v="N/A"/>
    <s v="Emenda Parlamentar nº 721/2023"/>
    <s v="não"/>
    <n v="50000"/>
    <s v="- "/>
    <s v="600101 (FEAS)"/>
    <s v="TF: R$50.000,00 (Global), 3 meses, 13/06/2025 a 12/09/2025, 1300000117.001101/2024-36"/>
    <s v="-"/>
    <s v="TF (68765209)"/>
    <s v="SEASS"/>
    <s v="LUZIA CRISTINA DA SILVA DUTRA, matrícula nº 470.297-2, Gerente da Proteção Social Básica, a partir de 13/06/2025 (des. 60226335; ac. 60226375; TF. 61930379)"/>
    <s v="CPF: 68252110487_x000a_Email: luzia.dutra@sas.pe.gov.br_x000a_Número: (81) 9.8761-4154"/>
    <s v="-"/>
    <s v="-"/>
    <s v="3º CMA_x000a_Yluska Almeida Coelho dos Reis, mat.: 209.974/03, Superintendente de Gestão da Política sobre Drogas; _x000a__x000a_José Gustavo Lobo de Santana, mat.: 1.8121.900/01, Assessor de Equipamentos da Segurança Alimentar e Nutricional e_x000a__x000a_ Júlia Beatriz Apolinário Ri"/>
    <s v="Alerta vigência 2025: 1300000117.001101/2024-36_x000a_"/>
  </r>
  <r>
    <d v="2025-09-16T00:00:00"/>
    <n v="12"/>
    <s v="art. 57, §1º, L.8.666/93_x000a_(12 meses)"/>
    <s v="1300000044.001558/2024-41"/>
    <s v=" SMS COMÉRCIO DE MATERIAIS DE CONSTRUÇÃO LTDA"/>
    <s v="50.282.669/0001-91"/>
    <s v="fornecimento dos MATERIAIS DE ELÉTRICA."/>
    <x v="5"/>
    <s v="LEG00014/2025-SAS-130101"/>
    <s v="-"/>
    <s v="ARP.0063.06.2024.GOV.HUOC.PE"/>
    <s v="PL.Nº.245.2024.CPL.HUOC.PE.001.HUOC"/>
    <s v="não"/>
    <s v="R$ 7.931,55"/>
    <m/>
    <n v="130101"/>
    <s v="Ct: R$ 7.931,55 anual, 12 meses 17/09/2024 a 16/09/2025._x000a_Apostilamento 1/2025: Registro das NEs de 2025 (65372526)"/>
    <s v="1/2025(65372526)"/>
    <s v="ct (56435949)_x000a_Apostilamento 1/2025(65423595)"/>
    <s v="SEGES/SUPEM "/>
    <s v="Marcos André Macedo de Santana, matrícula nº 470.586-8, Superintendente de Engenharia e Manutenção, a partir de 12/09/2024 (des. 55904676, ac. 55904926, Ct. 55759582)"/>
    <s v="CPF: 3493715471_x000a_Email: marcos.msantana@sas.pe.gov.br _x000a_Número: (81) 99671-4226"/>
    <s v="Rildo José Ferreira de Oliveira, matrícula nº 469.339-6, Gestor de Engenharia e Manutenção, a partir de 12/09/2024 (des. 55904676, ac. 55905030, Ct. 55759582)"/>
    <s v="CPF: 04914469421_x000a_E-Mail: rildo.ferreira@sas.pe.gov.br_x000a_Tel: (81) 98861-5024"/>
    <m/>
    <s v="Alerta de vigência 2025 - 1300000163.000211/2025-14"/>
  </r>
  <r>
    <d v="2025-09-16T00:00:00"/>
    <n v="12"/>
    <s v="art. 57, §1º, L.8.666/93_x000a_(12 meses)"/>
    <s v="1300000044.001451/2024-01"/>
    <s v="DATENNAS SERVIÇOS DE COSNTRUÇÃO LTDA. - ME"/>
    <s v="07.979.722/0001-89"/>
    <s v="fornecimento dos MATERIAIS DE CONSTRUÇÃO."/>
    <x v="5"/>
    <s v="LEG00013/2025-SAS-130101"/>
    <s v="não"/>
    <s v="ARP.0059.00.2024.GOV.HUOC.PE"/>
    <s v="PROCESSO LICITATÓRIO Nº.250.2024.CPL.HUOC.PE.006.HUOC"/>
    <s v="não"/>
    <s v="R$ 17.156,54"/>
    <s v="-"/>
    <n v="130101"/>
    <s v="CT:R$ 17.156,54, vigência 12 (meses), 17/09/2024 a 16/09/2025._x000a_Apostilamento 1/2025: Registro das NEs de 2024 e 2025 (65372720)"/>
    <s v="1/2025(65372720)"/>
    <s v="Ct (56433428)_x000a_Apostilamento 1/2025(65418492)"/>
    <s v="SEGES/SUPEM"/>
    <s v="Marcos André Macedo de Santana, matrícula nº 470.586-8, Superintendente de Engenharia e Manutenção, a partir de 24/09/2024 (des. 56239338, ac. 57091828, Ct. 56415651)"/>
    <s v="CPF: 3493715471_x000a_Email: marcos.msantana@sas.pe.gov.br _x000a_Número: (81) 99671-4226"/>
    <s v="Rildo José Ferreira de Oliveira, matrícula nº 469.339-6, Gestor de Engenharia e Manutenção, a partir de 24/09/2024 (des. 56239338, ac. 57091828, Ct. 56415651)"/>
    <s v="CPF: 04914469421_x000a_E-Mail: rildo.ferreira@sas.pe.gov.br_x000a_Tel: (81) 98861-5024"/>
    <m/>
    <s v="Alerta de vigência 2025 - 1300000163.000211/2025-14"/>
  </r>
  <r>
    <d v="2025-09-17T00:00:00"/>
    <n v="12"/>
    <s v="art. 57, II, L.8.666/93_x000a_(60 meses)"/>
    <s v="1300000040.003406/2024-13"/>
    <s v="INTERAGI TECNOLOGIA LTDA "/>
    <s v="05.045.317/0001-68"/>
    <s v="serviços técnicos de Migração de Dados, Treinamento,_x000a_Suporte Técnico, Operação Assistida, Desenvolvimento e_x000a_Manutenção de portais e sites através de Sistemas de Gestão de_x000a_Conteúdo."/>
    <x v="0"/>
    <s v="LEG00054/2025-SAS-130101"/>
    <s v="sim"/>
    <s v="ARPC.0028.00.2023.GOV.SAD.PE"/>
    <s v="PROCESSO Nº 0172.2022.PREG-I.PE.0114.SAD.ATI"/>
    <s v="não"/>
    <s v="R$ 240.803,20"/>
    <m/>
    <n v="130101"/>
    <s v="Ct: R$ 240.803,20 anual, 12 meses 18/09/2024 a 17/09/2025._x000a_Apostilamento 1/2024: Alteração de Dotação Orçamentária (57381243)_x000a_Apostilamento 1/2025: Registro NE de 2025 (65369577)"/>
    <s v="1/2024 (57381243)_x000a_1/2025(65369577)"/>
    <s v="Ct (56438769)_x000a_Apostilamento 1/2024 (57730553)_x000a_Apostilamento 1/2025(65423046)"/>
    <s v="GGTIE"/>
    <s v="Henrique Cavalcanti Menezes, matrícula nº 318.364-5, Gerente de Tecnologia da Informação, a partir de 17/09/2024 (des. 56100078, ac. 57757267, Ct. 56159127)"/>
    <s v="CPF: 04317953471_x000a_Email: henrique.menezes@sas.pe.gov.br_x000a_Número: 3183-3050"/>
    <s v="Stelita Maria da Silva, matrícula nº 262.267-0, ocupante do cargo Coordenadora de Sistemas de Aplicativos, a partir de 17/09/2024 (des. 56100078, ac. 57757267, Ct. 56159127)"/>
    <m/>
    <m/>
    <s v="Alerta vigência 2025: 1300000163.000207/2025-48"/>
  </r>
  <r>
    <d v="2025-09-19T00:00:00"/>
    <n v="12"/>
    <s v="art. 57, §1º, L.8.666/93_x000a_(12 meses)"/>
    <s v="1300000044.001423/2024-86"/>
    <s v="ABSOLUTA DISTRIBUIDORA E SERVIÇOS LTDA"/>
    <s v="08.363.218/0001-12"/>
    <s v="fornecimento dos MATERIAIS DE CONSTRUÇÃO"/>
    <x v="5"/>
    <s v="LEG00016/2025-SAS-130101"/>
    <s v="não"/>
    <s v="ARP.0059.01.2024.GOV.HUOC.PE"/>
    <s v="PL.Nº.250.2024.CPL.HUOC.PE.006.HUOC"/>
    <s v="não"/>
    <n v="48189.3"/>
    <s v="-"/>
    <n v="130101"/>
    <s v="CT: R$ 48.189,30 (anual) vigência 12 meses, 20/09/2024 a 19/09/2025, 1300000044.001423/2024-86_x000a_Apostilamento 1/2025: Registro NE de 2024 e 2025 (65374994)"/>
    <s v="1/2025(65374994)"/>
    <s v="Ct (56604400)_x000a_Apostilamento 1/2025(65444028)"/>
    <s v="SEGES/SUPEM"/>
    <s v="Marcos André Macedo de Santana, matrícula nº 470.586-8, Superintendente de Engenharia e Manutenção, a partir de 12/09/2024_x000a_(des. 55885041, ac. 55861633, Ct. 55885041)"/>
    <s v="CPF: 3493715471_x000a_Email: marcos.msantana@sas.pe.gov.br _x000a_Número: (81) 99671-4226"/>
    <s v="Rildo José Ferreira de Oliveira, matrícula nº 469.339-6, Gestor de Engenharia e Manutenção, a partir de 12/09/2024_x000a_(des. 55885041, ac. 55944027, Ct. 55885041)"/>
    <s v="CPF: 04914469421_x000a_E-Mail: rildo.ferreira@sas.pe.gov.br_x000a_Tel: (81) 98861-5024"/>
    <s v="-"/>
    <s v="Alerta de vigência 2025 - 1300000163.000211/2025-14"/>
  </r>
  <r>
    <d v="2025-09-19T00:00:00"/>
    <n v="12"/>
    <s v="art. 57, §1º, L.8.666/93_x000a_(12 meses)"/>
    <s v="1300000044.001510/2024-33"/>
    <s v="M TEIXEIRA SOLUÇÕES LTDA"/>
    <s v="45.544.470/0001-54"/>
    <s v="fornecimento dos MATERIAIS DE CONSTRUÇÃO"/>
    <x v="5"/>
    <s v="LEG00015/2025-SAS-130101"/>
    <s v="não"/>
    <s v="ARP.0063.05.2024.GOV.HUOC.PE"/>
    <s v="PL.Nº.245.2024.CPL.HUOC.PE.001.HUOC"/>
    <s v="não"/>
    <n v="1875.58"/>
    <s v="-"/>
    <n v="130101"/>
    <s v="CT: R$ 1875,58 (anual) vigência 12 meses, 20/09/2024 a 19/09/2025, 1300000044.001510/2024-33_x000a_Apostilamento 1/2025: Registro NE de 2025 (65373544)"/>
    <s v="1/2025(65373544)"/>
    <s v="Ct (56604594)_x000a_Apostilamento 1/2025(65424186)"/>
    <s v="SEGES/SUPEM"/>
    <s v="Marcos André Macedo de Santana, matrícula nº 470.586-8, Superintendente de Engenharia e Manutenção, a partir de 12/09/2024_x000a_(des. 55903088, ac. 55903269, Ct. 55840417)"/>
    <s v="CPF: 3493715471_x000a_Email: marcos.msantana@sas.pe.gov.br _x000a_Número: (81) 99671-4226"/>
    <s v="Rildo José Ferreira de Oliveira, matrícula nº 469.339-6, Gestor de Engenharia e Manutenção, a partir de 12/09/2024_x000a_(des. 55903088, ac. 55903638, Ct. 55840417)"/>
    <s v="CPF: 04914469421_x000a_E-Mail: rildo.ferreira@sas.pe.gov.br_x000a_Tel: (81) 98861-5024"/>
    <s v="-"/>
    <s v="Alerta de vigência 2025 - 1300000163.000211/2025-14"/>
  </r>
  <r>
    <d v="2025-09-21T00:00:00"/>
    <n v="60"/>
    <s v="art. 57, II, L.8.666/93_x000a_(60 meses)"/>
    <s v="003.2020.044.SDSCJ.001"/>
    <s v="MAXIFROTA SERVIÇOS DE MANUTENÇÃO DE FROTA LTDA"/>
    <s v="27.284.516/0001-61"/>
    <s v="Abastecimento de 6.810 veículos/ equipamentos do Gov. Estado, envolvendo a implantação e operação de um sistema informatizado, via internet, através da tecnologia de cartão eletrônico"/>
    <x v="0"/>
    <s v="Não há atualização no sistema para cadastrar termo de adesão"/>
    <s v="não"/>
    <s v="N/A"/>
    <s v="PREGÃO ELETRÔNICO 0198.2019.CCPLE-XI.PE.0139.SAD, SEI nº 0001200178.000066/2018-30"/>
    <s v="não"/>
    <n v="1682270.78"/>
    <n v="140189.23166666666"/>
    <s v="130101 e 600101 (FEAS)"/>
    <s v="Ct: R$ 669.924,00 , 12 meses,  22/09/2020 a 21/09/2021, SEI 003.2020.044.SDSCJ.001_x000a_Apostilamento 001/2021: registros  2021NE000041 e 2021NE000042_x000a_Apostilamento 002/2021: registro  2021NE000213_x000a_Apostilamento 003/2021: registros 2021NE000101, 2021NE000121, "/>
    <s v="N/A"/>
    <s v="Ct (doc. 47187843)_x000a_1º TA: (doc. 47187889)_x000a_2º TA: (doc. 47187925)_x000a_3º TA: (doc. 47188032)_x000a_4º TA: (doc. 47188088)_x000a_5º TA: (doc. 47188144)_x000a_Apostilamento 1/2023 (55134768)_x000a_6º (56678646)_x000a_Apostilamento 1/2025 (63376908)"/>
    <s v="SEGES/TRANSP"/>
    <s v="Falta Apostilar_x000a_Sérgio Henrique Azevedo Carvalheira, matrícula nº 456.481-2, Gestor de Transporte, a partir de 01/03/2023"/>
    <s v="CPF: 82068291487_x000a_Email: sergio.carvalheira@sas.pe.gov.br_x000a_Número: (81)3183-3070_x000a_"/>
    <s v="Falta Apostilar_x000a_Hamilton José Costa Coelho, matrícula nº 467.045-0, Assistente Técnico de Transporte, a partir de 01/12/2023"/>
    <s v="CPF: 8016100449_x000a_Email: hamilton.coelho@sas.pe.gov.br_x000a_Número: (81) 98417-4256"/>
    <m/>
    <s v="*1300000163.000305/2023-13-resposta adento prorrogação 2023_x000a_*1300000092.001666/2021-04"/>
  </r>
  <r>
    <d v="2025-09-24T00:00:00"/>
    <n v="9"/>
    <s v="art. 59, §1º, D.E. 44.474/2017_x000a_(60 meses/5 anos)"/>
    <s v="1300000117.000586/2024-41"/>
    <s v="INSTITUTO CRIAÇÃO - ORGANIZAÇÃO DA SOCIEDADE CIVIL (OSC)"/>
    <s v="38.144.672/0001-43"/>
    <s v="Realização do Projeto Juventude Criativa."/>
    <x v="4"/>
    <s v="N/A"/>
    <s v="não"/>
    <s v="N/A"/>
    <s v="Emenda Parlamentar nº 1179/2024"/>
    <s v="não"/>
    <s v="R$ 299.853,36"/>
    <s v="-"/>
    <s v="130101 (Emenda Parlamentar)"/>
    <s v="TF: R$ R$ 299.853,36, 6 meses, 06/01/2025 a 05/07/2025, 1300000117.000586/2024-41_x000a_Apostilamento 1/2025: registro NE 2025NE000222 (65273053)_x000a_Publicação BIS/DOE: Gestor de Parceria (67465874)_x000a_Apostilamento 2/2025: registro da prorroga de ofício. (68589145)_x000a_"/>
    <s v="1/2025 (65273053)_x000a_2/2025 (68589145)_x000a_3/2025 (70370926)"/>
    <s v="TF (61814119)_x000a_Apostilamento 1/2025 (65283097)_x000a_Apostilamento 2/2025 (68686203)_x000a_Apostilamento 3/2025 (70612100)"/>
    <s v="SEPOD"/>
    <s v="2. Gabriela Moreira Cordeiro, matrícula nº 3959449/02, assessora, a partir de 17/07/2025 (des. 70261651, ac. 70262019, apost. falta, pub. falta)_x000a__x000a_1. Jefferson Johnny Ferreira dos Santos Lima, matrícula nº 458.225-0, cargo assessor_x000a_a partir de 04/11/2024 _x000a_"/>
    <s v="CPF: 10507764455_x000a_Email: jefferson.johnny@sas.pe.gov.br_x000a_Número: (81) 988945241"/>
    <m/>
    <m/>
    <s v="2º CMA_x000a_Paula Vanusa de Santana Tavares de Oliveira, mat.: 185222/02, Função Gratificada de Gerente de Gestão do Trabalho e Educação_x000a__x000a_Permanente; Bruno Ricardo Luna de Oliveira, mat.: 18121900/01, Superintendente de Articulação da Política de Prevenção sob"/>
    <s v="Alerta 1300000163.000168/2025-89"/>
  </r>
  <r>
    <d v="2025-09-26T00:00:00"/>
    <n v="12"/>
    <s v="art. 57, §1º, L.8.666/93_x000a_(12 meses)"/>
    <s v="1300000044.001565/2024-43"/>
    <s v="DME – DISTRIBUIDORA DE MATERIAIS ELÉTRICOS LTDA"/>
    <s v="51.847.166/0001-89"/>
    <s v="fornecimento dos MATERIAIS DE ELÉTRICA."/>
    <x v="5"/>
    <s v="LEG00017/2025-SAS-130101_x000a_"/>
    <s v="não"/>
    <s v="ARP.0063.08.2024.GOV.HUOC.PE"/>
    <s v="PL.Nº.245.2024.CPL.HUOC.PE.001.HUOC"/>
    <s v="não"/>
    <n v="7148.43"/>
    <s v="-"/>
    <n v="130101"/>
    <s v="Ct: R$R$ 7.148,43, 12 meses, 27/09/2024 a 26/09/2025, 1300000044.001565/2024-43_x000a_Apostilamento 1/2024: Retificação do Objeto (56800409)_x000a_Apostilamento 1/2025: registro NEs 2025 (65485976)_x000a_Apostilamento 2/2025: designação fiscal de Contrato (68806650)"/>
    <s v="1/2024 (56800409)_x000a_1/2025(65485976)_x000a_2/2025 (68806650)"/>
    <s v="Ct (56941551)_x000a_Apostilamento 1/2024 (56941551)_x000a_Apostilamento 1/2025 (65536542)_x000a_Apostilamento 2/2025 (68927498)"/>
    <s v="SEGES/SUPEM"/>
    <s v="Marcos André Macedo de Santana, matrícula nº 470.568-8, Superintendente de Engenharia e Manutenção, a partir de 24/09/2024_x000a_(des. 56255409, ac. 57136786, Ct. 56571550)"/>
    <s v="CPF: 3493715471_x000a_Email: marcos.msantana@sas.pe.gov.br _x000a_Número: (81) 99671-4226"/>
    <s v="2. Rildo José Ferreira de Oliveira, matrícula nº 176.262.50-1, Gestor de Engenharia e Manutenção, para exercer a função de fiscal, a partir de 13/05/2025_x000a_(des. 68903185, ac. 68903301, apost. 68903412)_x000a__x000a_1. Ângelo José Camarotti Junior, matrícula nº 471.386"/>
    <s v="2. &quot;CPF: 04914469421_x000a_E-Mail: rildo.ferreira@sas.pe.gov.br_x000a_Tel: (81) 98861-5024&quot;_x000a__x000a_1. CPF: 14166135449_x000a_E-Mail:_x000a_Tel ()"/>
    <s v="-"/>
    <s v="Alerta de vigência 2025 - 1300000163.000211/2025-14"/>
  </r>
  <r>
    <d v="2025-09-28T00:00:00"/>
    <n v="5"/>
    <s v="art. 59, §1º, D.E. 44.474/2017_x000a_(60 meses/5 anos)"/>
    <s v="1900000189.000212/2024-95"/>
    <s v="ASSOCIAÇÃO ÁGAPE"/>
    <s v="35.669.704/0001-36"/>
    <s v=" a realização do atendimento na perspectiva psicossocial e fornecimento de curso técnico em refrigeração (manutenção e instalação de ar condicionado) no Projeto TÔ BLINDADO a 14 pessoas maiores de 18 anos que fazem uso prejudicial de drogas, envolvendo as"/>
    <x v="4"/>
    <s v="N/A"/>
    <s v="não"/>
    <s v="N/A"/>
    <s v="Emenda Parlamentar nº 80011/2024"/>
    <s v="não"/>
    <s v="R$ 100.000,00"/>
    <s v="-"/>
    <n v="130101"/>
    <s v="TF: R$ 100.000,00 (anual), 05 meses. 29/04/2025 a 28/09/2025, 1900000189.000212/2024-95._x000a_Apostilamento de empenho pendente (2024). _x000a_Publicação BIS/DOE: Gestor de Parceria (67466778)"/>
    <s v="-"/>
    <s v="TF (66592255)"/>
    <s v="SEPOD"/>
    <s v="Mary Anne Alves Calheiros de Souza, matrícula nº 465.086-7, assessora, a partir de 15/12/2023 _x000a_(des. 65850702, ac. 65851858, TF 66008301, pub. falta)"/>
    <s v="2. CPF: 11251391451_x000a_Email: mary.souza@sas.pe.gov.br_x000a_Número: 81 9738-8946"/>
    <s v="-"/>
    <s v="-"/>
    <s v="2º CMA_x000a_Paula Vanusa de Santana Tavares de Oliveira, mat.: 185222/02, Função Gratificada de Gerente de Gestão do Trabalho e Educação Permanente; _x000a__x000a_Bruno Ricardo Luna de Oliveira, mat.: 18121900/01, Superintendente de Articulação da Política de Prevenção so"/>
    <m/>
  </r>
  <r>
    <d v="2025-09-29T00:00:00"/>
    <n v="12"/>
    <s v="art. 57, §1º, L.8.666/93_x000a_(12 meses)"/>
    <s v="1300000044.001589/2024-01"/>
    <s v="EXITO LICITAÇÕES LTDA"/>
    <s v="50.991.190/0001-24"/>
    <s v="fornecimento dos MATERIAIS DE PINTURA"/>
    <x v="5"/>
    <s v="LEG00018/2025-SAS-130101_x000a_"/>
    <s v="não"/>
    <s v="ARP.0065.07.2024.GOV.HUOC.PE"/>
    <s v="PL.Nº.844.2023.CPL.HUOC.PE.192.HUOC"/>
    <s v="não"/>
    <n v="10262.129999999999"/>
    <s v="-"/>
    <n v="130101"/>
    <s v="Ct: R$ 10.262,13, 12 meses, 30/09/2024 a 29/09/2025, 1300000044.001589/2024-01_x000a_Apostilamento 1/2024: retificação do CNPJ da contratada (56798640)_x000a_Apostilamento 1/2025: registro NEs 2025 (65568921)_x000a_Apostilamento 2/2025: designação de fiscal (68806982)"/>
    <s v="1/2024 (56798640)_x000a_1/2025 (65568921)_x000a_2/2025 (68806982)"/>
    <s v="Ct (56820914)_x000a_Apostilamento 1/2024 (60360682)_x000a_Apostilamento 1/2025 (65696281)_x000a_Apostilamento 2/2025 (68927798)"/>
    <s v="SEGES/SUPEM"/>
    <s v="Marcos André Macedo de Santana, matrícula nº 470.568-8, Superintendente de Engenharia e Manutenção, a partir de 24/09/2024_x000a_(des. 56116179, ac. 56917041, Ct. 56571677)"/>
    <s v="CPF: 3493715471_x000a_Email: marcos.msantana@sas.pe.gov.br _x000a_Número: (81) 99671-4226"/>
    <s v="2. Rildo José Ferreira de Oliveira, matrícula nº 176.262.50-1, Gestor de Engenharia e Manutenção, para exercer a função de fiscal, a partir de 13/05/2025_x000a_(des. 68932964, ac. 68933022, apost. 68933130)_x000a__x000a__x000a_1. Ângelo José Camarotti Junior, matrícula nº 471.38"/>
    <s v="2. &quot;CPF: 04914469421_x000a_E-Mail: rildo.ferreira@sas.pe.gov.br_x000a_Tel: (81) 98861-5024&quot;_x000a__x000a_1. CPF: 14166135449_x000a_E-Mail:_x000a_Tel ()"/>
    <s v="-"/>
    <s v="Alerta de vigência 2025 - 1300000163.000211/2025-14"/>
  </r>
  <r>
    <d v="2025-10-01T00:00:00"/>
    <n v="12"/>
    <s v="art. 105 da Lei nº 14.133, de 2021._x000a_(12 meses - automático)"/>
    <s v="1300000160.000074/2024-59"/>
    <s v="DATEN TECNOLOGIA LTDA"/>
    <s v="04.602.789/0001-01"/>
    <s v="contratação de solução de tecnologia da informação e comunicação, por meio do Registro de preços para a aquisição de estações de trabalho (desktops) de ALTO DESEMPENHO"/>
    <x v="5"/>
    <s v="LEG00051/2025-SAS-130101_x000a_houve reajuste"/>
    <m/>
    <s v="ARP.0004.00.2024.EXT.DF"/>
    <s v="06/2023 Ministérop da Gestão e Inovação em Serviços Públicos"/>
    <s v="sim"/>
    <n v="1023745.5"/>
    <s v="-"/>
    <n v="130101"/>
    <s v="CT: 12 meses, 02/10/2024 a 01/10/2025, R$ 970.650,00, Pendente garantia contratual, 1300000160.000074/2024-59_x000a_Apostilamento 1/2024: Reajuste: Índice de Custo da Tecnologia da Informação - ICTI, devido a partir 02/10/2024, 1.023.745,50, 1300000040.005361/2"/>
    <s v="1/2024 (58166037)"/>
    <s v="Ct (57005593)_x000a_Apostilamento 1/2024 (58987730)"/>
    <s v="GGTIE"/>
    <s v="Henrique Cavalcanti Menezes, matrícula nº 318.364-5, Gerente de Tecnologia da Informação, a partir de 26/09/2024 (des. 56541503, ac. 56536458, Ct. 56327454)"/>
    <s v="CPF: 04317953471_x000a_Email: henrique.menezes@sas.pe.gov.br_x000a_Número: 3183-3050"/>
    <s v="Rafael Bandeira de Oliveira, matrícula nº 464.078-0, Coordenador de Infraestrutura e Suporte de TI, a partir de 26/09/2024 (des. 56541503, ac. 56536458, Ct. 56327454)"/>
    <s v="CPF: 02750771447_x000a_Email: rafael.bandeira@sas.pe.gov.br_x000a_Número: (81) 99267-9728"/>
    <m/>
    <s v="Alerta vigência 2025: 1300000163.000207/2025-48"/>
  </r>
  <r>
    <d v="2025-10-01T00:00:00"/>
    <n v="12"/>
    <s v="art. 57, §1º, L.8.666/93_x000a_(12 meses)"/>
    <s v="1300000044.001507/2024-10"/>
    <s v="DATENNAS SERVIÇOS DE CONSTRUÇÃO LTDA. - ME"/>
    <s v="07.979.722/0001-89"/>
    <s v="fornecimento dos MATERIAIS DE HIDRÁULICA"/>
    <x v="5"/>
    <s v="LEG00020/2025-SAS-130101"/>
    <s v="não"/>
    <s v="ARP.0057.01.2024.GOV.HUOC.PE"/>
    <s v="PROCESSO LICITATÓRIO Nº.842.2023.CPL.HUOC.PE.190.HUOC"/>
    <s v="não"/>
    <n v="52505.9"/>
    <m/>
    <n v="130101"/>
    <s v="Ct: R$ 52.505,90, 12 meses, 02/10/2024 a 01/10/2025, 1300000044.001507/2024-10_x000a_Apostilamento 1/2025: registro NEs 2024 e 2025 (65599805)"/>
    <s v="1/2025(65599805)"/>
    <s v="Ct (57091566)_x000a_Apostilamento 1/2025(65663290)"/>
    <s v="SEGES/SUPEM"/>
    <s v="Marcos André Macedo de Santana, matrícula nº 470.586-8, Superintendente de Engenharia e Manutenção, a patir de 29/09/2024 (des. 56239338, ac. 57091828, Ct. 56415651)"/>
    <s v="CPF: 3493715471_x000a_Email: marcos.msantana@sas.pe.gov.br _x000a_Número: (81) 99671-4226"/>
    <s v="Rildo José Ferreira de Oliveira, matrícula nº 469.339-6, Gestor de Engenharia e Manutenção, a patir de 29/09/2024 (des. 56239338, ac. 57091828, Ct. 56415651)"/>
    <s v="CPF: 04914469421_x000a_E-Mail: rildo.ferreira@sas.pe.gov.br_x000a_Tel: (81) 98861-5024"/>
    <m/>
    <s v="Alerta de vigência 2025 - 1300000163.000211/2025-14"/>
  </r>
  <r>
    <d v="2025-10-01T00:00:00"/>
    <n v="12"/>
    <s v="art. 57, §1º, L.8.666/93_x000a_(12 meses)"/>
    <s v="1300000044.001454/2024-37"/>
    <s v="PARAISO COMÉRCIO E CONSTRUÇÕES LTDA. - EPP"/>
    <s v="19.827.868/0001-98"/>
    <s v="fornecimento dos MATERIAIS DE CONSTRUÇÃO"/>
    <x v="5"/>
    <s v="LEG00019/2025-SAS-130101_x000a_Valor unitário diferente"/>
    <s v="não"/>
    <s v="ARP.0059.03.2024.GOV.HUOC.PE"/>
    <s v="250.2024.CPL.HUOC.PE.006.HUOC"/>
    <s v="não"/>
    <n v="17133"/>
    <s v="-"/>
    <n v="130101"/>
    <s v="Ct: R$17.133,00, 12 meses, 02/10/2024 a 01/10/2025, 1300000044.001454/2024-37_x000a_Apostilamento 1/2024: retificação do valor do item (57101423)_x000a_Apostilamento 1/2025: registro NEs 2025 (65568340)"/>
    <s v="1/2024 (57101423)_x000a_1/2025(65568340)"/>
    <s v="Ct (57014376)_x000a_Apostilamento 1/2024 (57331993)_x000a_Apostilamento 1/2025(65661654)"/>
    <s v="SEGES/SUPEM"/>
    <s v="Marcos André Macedo de Santana, matrícula nº 470.586-8, Superintendente de Engenharia e Manutenção 24/09/2024_x000a_(des. 56241449, ac. 57330570, Ct. 56476087)"/>
    <s v="CPF: 3493715471_x000a_Email: marcos.msantana@sas.pe.gov.br _x000a_Número: (81) 99671-4226"/>
    <s v="Rildo José Ferreira de Oliveira, matrícula nº 469.339-6, Gestor de Engenharia e Manutenção 24/09/2024_x000a_(des. 56241449, ac. 57330570, Ct. 56476087)"/>
    <s v="CPF: 04914469421_x000a_E-Mail: rildo.ferreira@sas.pe.gov.br_x000a_Tel: (81) 98861-5024"/>
    <m/>
    <s v="Alerta de vigência 2025 - 1300000163.000211/2025-14"/>
  </r>
  <r>
    <d v="2025-10-01T00:00:00"/>
    <n v="12"/>
    <s v="art. 57, L.8666/93_x000a_(12 meses)"/>
    <s v="1300000029.004287/2024-74"/>
    <s v="BRASLUSO TURISMO LTDA EPP"/>
    <s v="09.480.880/0001-15"/>
    <s v="prestação de serviços de reserva, emissão e entrega de bilhetes aéreos para viagens nacionais e internacionais e demais serviços correlatos"/>
    <x v="0"/>
    <s v="Não encontrei o número da ata"/>
    <s v="não"/>
    <s v="Nº 405.SAD"/>
    <s v="PROCESSO Nº 0471.2023.AC-60.PE.0405.SAD"/>
    <s v="não"/>
    <n v="108912"/>
    <s v="-"/>
    <n v="130101"/>
    <s v="Ct: R$108.912,00, 12 meses, 02/10/2024 a 01/10/2025, 1300000029.004287/2024-74_x000a_Apostilamento 1/2025: registro NEs 2024 e 2025 (65602918)"/>
    <s v="1/2025(65602918)"/>
    <s v="Ct (57086336)_x000a_Apostilamento 1/2025(65661169)"/>
    <s v="SEGES/GEADM"/>
    <s v="Diego José Moreira Feitosa, matrícula nº 107.253-26, Gerente Administrativo, a partir de 01/10/2024_x000a_(des. 56726598, ac. 56723044, Ct. 56588895)"/>
    <s v="CPF: 073.911.344-57 _x000a_E-Mail: diego.feitosa@sas.pe.gov.br _x000a_Tel. (81) 9"/>
    <s v="Vanderson Ferreira da Silva, matrícula nº 465.087-5, Coordenador Administrativo, a partir de 01/10/2024_x000a_(des. 56726598, ac. 56723435, Ct. 56588895)"/>
    <s v="CPF: 08706648401 Email: vanderson.dasilva@sas.pe.gov.br_x000a_Telefone: (81) 99453-1478"/>
    <m/>
    <s v="-"/>
  </r>
  <r>
    <d v="2025-10-03T00:00:00"/>
    <n v="12"/>
    <s v="art. 105 da Lei nº 14.133, de 2021._x000a_(12 meses - automático)"/>
    <s v="1300000160.000075/2024-01"/>
    <s v="POSITIVO TECNOLOGIA S.A"/>
    <s v="81.243.735/0019-77"/>
    <s v="aquisição de equipamentos móveis (notebooks) de ALTO DESEMPENHO"/>
    <x v="5"/>
    <s v="LEG00050/2025-SAS-130101_x000a_houve reajuste"/>
    <s v="não"/>
    <s v="ARP.0004.00.2024.EXT.DF"/>
    <s v="DO PREGÃO ELETRÔNICO POR SISTEMA DE REGISTRO DE PREÇOS Nº 06/2023 DO MINISTÉRIO DA GESTÃO E DA INOVAÇÃO EM SERVIÇOS PÚBLICOS."/>
    <s v="não"/>
    <n v="246648"/>
    <m/>
    <n v="130101"/>
    <s v="Ct: R$ 233.856,00, 12 meses, 04/10/2024 a 03/10/2025, 1300000160.000075/2024-01_x000a_Apostilamento 001/2024: reajuste pelo Índice de Custo da Tecnologia da Informação - ICTI, devido a partir 04/10/2024, R$ 246.648,00, 1300000040.005412/2024-13"/>
    <s v="1/2024 (58162197)"/>
    <s v="Ct (57264265)_x000a_Apostilamento 1/2024 (58988278)"/>
    <s v="GGTIE"/>
    <s v="Henrique Cavalcanti Menezes, matrícula nº 318.364-5, Gerente de Tecnologia da Informação, a partir de  26/09/2024_x000a_(des. 56557931, ac. 56557748, Ct. 56449596)"/>
    <s v="CPF: 04317953471_x000a_Email: henrique.menezes@sas.pe.gov.br_x000a_Número: 3183-3050 "/>
    <s v="Rafael Bandeira de Oliveira, matrícula nº 464.078-0, Coordenador de Infraestrutura e Suporte de TIC, a partir de 26/09/2024_x000a_(des. 56557931, ac. 56557748, Ct. 56449596)"/>
    <s v="CPF: 2750771447_x000a_Email: rafael.bandeira@sas.pe.gov.br_x000a_Número: (81) 99267-9728"/>
    <m/>
    <s v="Alerta vigência 2025: 1300000163.000207/2025-48"/>
  </r>
  <r>
    <d v="2025-10-03T00:00:00"/>
    <n v="12"/>
    <s v="art. 57, L.8666/93_x000a_(12 meses)"/>
    <s v="1300000162.000610/2024-04"/>
    <s v="BRASLUSO TURISMO LTDA EPP"/>
    <s v="09.480.880/0001-15"/>
    <s v="prestação de serviços de reserva, emissão e entrega de bilhetes aéreos para viagens nacionais e internacionais e demais serviços correlatos"/>
    <x v="0"/>
    <s v="ata vencida_x000a__x000a_Não encontrei o número da ARP"/>
    <s v="sim"/>
    <s v="Nº 405.SAD"/>
    <s v="PROCESSO Nº 0471.2023.AC-60.PE.0405.SAD_x000a_"/>
    <s v="não"/>
    <n v="344888"/>
    <s v="-"/>
    <s v="600101 (FEAS)"/>
    <s v="Ct: R$ 344.888,00, 12 meses, 04/10/2024 a 03/10/2025, 1300000162.000610/2024-04_x000a_Apostilamento 1/2024: Retificação da Dotação Orçamentária (57102727)_x000a_Apostilamento 1/2025: registro NEs (65654575)_x000a_Apostilamento 2/2025: nova dotação orçamentária, registro NE"/>
    <s v="1/2024 (57102727)_x000a_1/2025 (65654575)_x000a_2/2025 (69272066)"/>
    <s v="Ct (57019465)_x000a_Apostilamento 1/2024 (57318003)_x000a_Apostilamento 1/2025 (65745880)_x000a_Apostilamento 2/2025 (69458214)"/>
    <s v="SEASS"/>
    <s v="Viviane Santos Wanderley, matrícula nº  389.607-2,  Ocupante do cargo de Superintendente de Proteção Social 02/10/2024 (des. 56724575, ac. 56725212, Ct. 56844424)"/>
    <s v="CPF: 03060940452_x000a_Email: vivianewanderley.csantos@gmail.com_x000a_Número: (81) 9.8728-9116"/>
    <s v="Pâmella Torres de Deus, matrícula nº 456.475-8, ocupante do cargo de Superintendente de Gestão do SUAS_x000a_02/10/2024 (des. 56724575, ac. 56725268, Ct. 56844424)"/>
    <s v="CPF: 09694752418_x000a_Email: pamella.deus@sas.pe.gov.br_x000a_Número: (81) 99660-2579"/>
    <m/>
    <s v="-"/>
  </r>
  <r>
    <d v="2025-10-03T00:00:00"/>
    <n v="12"/>
    <s v="art. 105 e 111 da Lei nº 14.133, de 2021._x000a_(1 ano - automático)_x000a_pode até 1 ano"/>
    <s v="1300000044.001236/2024-01"/>
    <s v="RA CLIMATIZAÇÃO E SERVIÇOS LTDA"/>
    <s v="19.499.550/0001-25"/>
    <s v="prestação dos serviços de engenharia (manutenção e reparo)_x000a_LAR ESPERANÇA e CEAC Garanhuns"/>
    <x v="0"/>
    <s v="LEG00006/2024-SAS-130101_x000a_(60397137)_x000a__x000a_Vigência atualizada no PEI, mas falta a atualização no PNCP"/>
    <s v="não"/>
    <s v="N/A"/>
    <s v="1614.2024.CD.0005.SAS.FEAS"/>
    <s v="não"/>
    <n v="298300"/>
    <s v="-"/>
    <s v="600101 (FEAS)"/>
    <s v="Ct: R$ 298.300,00, 180 dias, 07/10/2024 a 05/04/2025, 1300000044.001236/2024-01_x000a_1º TA: prorrogação vigência, 180 dias, 06/04/2025 a 03/10/2025, R$ 298.300,00 (64815355)_x000a_Apostilamento 1/2025: registro de NE 2025 (65601480)_x000a_2º TA: acréscimo, 11,65%, + R$ 34"/>
    <s v="1/2025(65601480)"/>
    <s v="Ct (57789529)_x000a_1º TA (65128911)_x000a_1/2025(65662632)_x000a_2º TA (70757278)"/>
    <s v="SEGES/SUPEM"/>
    <s v="Marcos André Macedo de Santana, matrícula nº 470.586-8, Superintendente de Engenharia e Manutenção (des.56683093, ac. 69146395, Ct. 56279500)"/>
    <s v="CPF: 3493715471_x000a_Email: marcos.msantana@sas.pe.gov.br _x000a_Número: (81) 99671-4226"/>
    <s v="Rildo José Ferreira de Oliveira, matrícula nº 469.339-6, Gestor de Engenharia e Manutenção_x000a_(des. falta, ac. 69151964, Ct. 56266805)"/>
    <s v="CPF: 04914469421_x000a_E-Mail: rildo.ferreira@sas.pe.gov.br_x000a_Tel: (81) 98861-5024"/>
    <m/>
    <m/>
  </r>
  <r>
    <d v="2025-10-03T00:00:00"/>
    <n v="12"/>
    <s v="art. 105 e 111 da Lei nº 14.133, de 2021._x000a_(1 ano - automático)_x000a_pode até 1 ano"/>
    <s v="1300000044.001236/2024-01"/>
    <s v="C SANTOS ENGENHARIA E CONSULTORIA LTDA"/>
    <s v="54.364.549/0001-94"/>
    <s v="prestação dos serviços de engenharia (manutenção e reparo)_x000a_VOVÓ GERALDA"/>
    <x v="0"/>
    <s v="LEG00007/2024-SAS-130101_x000a_(60397489)_x000a__x000a_Vigência atualizada no PEI, mas falta a atualização no PNCP"/>
    <s v="não"/>
    <s v="N/A"/>
    <s v="1614.2024.CD.0005.SAS.FEAS"/>
    <s v="não"/>
    <n v="96000"/>
    <s v="-"/>
    <s v="600101 (FEAS)"/>
    <s v="Ct: R$ 96.000,00, 180 dias, 07/10/2024 a 05/04/2025, 1300000044.001236/2024-01_x000a_1º TA: prorrogação vigência, 180 dias, 06/04/2025 a 03/10/2025, R$ 96.000,00 (64823026)_x000a_"/>
    <m/>
    <s v="Ct (57793132)_x000a_1º TA (65137028)"/>
    <s v="SEGES/SUPEM"/>
    <s v="Marcos André Macedo de Santana, matrícula nº 470.586-8, Superintendente de Engenharia e Manutenção (des. 56686777, ac. 69152150, Ct. 56279500)"/>
    <s v="CPF: 3493715471_x000a_Email: marcos.msantana@sas.pe.gov.br _x000a_Número: (81) 99671-4226"/>
    <s v="Rildo José Ferreira de Oliveira, matrícula nº 469.339-6, Gestor de Engenharia e Manutenção_x000a_(des.56686777, ac. 69152238, Ct. 56279500)"/>
    <s v="CPF: 04914469421_x000a_E-Mail: rildo.ferreira@sas.pe.gov.br_x000a_Tel: (81) 98861-5024"/>
    <m/>
    <m/>
  </r>
  <r>
    <d v="2025-10-05T00:00:00"/>
    <n v="24"/>
    <s v="art. 57, II, L.8.666/93_x000a_(60 meses)"/>
    <s v="1300000029.001781/2023-04"/>
    <s v="SERCOSERV SERVICOS TERCEIRIZADOS LTDA EPP"/>
    <s v="08.717.223/0001-86"/>
    <s v="prestação de serviços de copeiragem_x000a_3 postos"/>
    <x v="6"/>
    <s v="LEG00063/2025-SAS-130101_x000a__x000a_Falta 1º, 2º TA, apostilamento reajuste e sub-rogação"/>
    <s v="sim"/>
    <s v="ARPC.0003.00.2023.GOV.SAD.PE"/>
    <s v="PROCESSO LICITATÓRIO Nº 0201.2022.PREG-V.PE.0134.SAD"/>
    <s v="não"/>
    <n v="115983.36"/>
    <n v="9665.2800000000007"/>
    <n v="130101"/>
    <s v="CT:R$ 156.893,40, 5 postos, 12 meses, 06/10/2023 a 05/10/2024, 1300000029.001781/2023-04_x000a_Apostilamento 1/2023: designação de Gestor (42558594)_x000a_Apostilamento 1/2024: Redenominação e Empenhos 2023 e 2024 (48297203)_x000a_Apostilamento 2/2024: Registro de Empenhos"/>
    <s v="1/2024 (doc. 48297203)_x000a_2/2024 (doc.50828297)_x000a_3/2024 (doc.51837167)_x000a_4/2024 (56673510)_x000a_004/2024 (56852429)_x000a_5/2024 (56994617)_x000a_1/2025 (64264498)_x000a_2/2025(64475407)_x000a_3/2025(67089155)"/>
    <s v="Ct (doc. 44659682)_x000a_Apostilamento 1/2023 (55256765)_x000a_Apostilamento 1/2024 (55256765)_x000a_Apostilamento 2/2024 (55256765)_x000a_Apostilamento 3/2024 (55256765)_x000a_1º TA (56723415)_x000a_Apostilamento 4/2024 ()_x000a_Apostilamento 004/2024 (56852429)_x000a_Sub-rogação.SCJ (57305849)_x000a_Aposti"/>
    <s v="SEGES/GEADM"/>
    <s v="3. Diego José Moreira Feitosa, matrícula nº (falta), Gerente Administrativo, a partir de 13/09/2024 (des. 56914800, ac. 56914800, apost. 56914929)_x000a__x000a_2. Ylma Fernandes Alves, matrícula nº 471.418-0, Gerente Administrativa, a partir de 11/04/2024_x000a_(des. 51836"/>
    <s v="3. CPF: 073.911.344-57_x000a_E-Mail: diego.feitosa@sas.pe.gov.br_x000a_Tel. (81) 9_x000a__x000a_2. CPF: 08176072427_x000a_Email: ylma.alves@sas.pe.gov.br _x000a_Número: (81) 9.9698-8698_x000a_   _x000a_1. CPF: 05323092432_x000a_Email: anninhakcr@gmail.com_x000a_Número: (81) 9.9209-9864"/>
    <s v="Vanderson Ferreira da Silva, matrícula nº 465.087-5, Coordenador Administrativo, a partir de 15/11/2023_x000a_(des. 51836935, ac. 51837063, apost. 51837167)_x000a_"/>
    <s v="CPF: 08706648401 Email: vanderson.dasilva@sas.pe.gov.br_x000a_Telefone: (81) 99453-1478"/>
    <s v="N/A"/>
    <s v="1300000163.000375/2024-52_informando à SCJ sobre reajuste CCT 2023 e 2024_x000a__x000a_Alerta de vigência 2025 - 1300000163.000205/2025-59"/>
  </r>
  <r>
    <d v="2025-10-06T00:00:00"/>
    <n v="6"/>
    <s v="art. 75, inciso VIII da Lei nº 14.133/2024._x000a_(só pode mais 6 meses)"/>
    <s v="1300000063.004244/2024-72"/>
    <s v="VEGA EMPRESA DE SERVIÇOS GERAIS LTDA"/>
    <s v="00.921.427/0001-22"/>
    <s v="prestação de serviços contínuos de produção, fornecimento, manipulação e distribuição de refeições balanceadas e dietas especiais, em condições higiênicas sanitárias adequadas, com todos os gêneros alimentícios, pessoal e encargos, equipamentos, logística"/>
    <x v="7"/>
    <s v="LEG00007/2025-SAS-130101_x000a__x000a_itens do contrato faltando_x000a_Solicitamos resolutiva ao Suporte do PEI (Chamado #180889)"/>
    <s v="não"/>
    <s v="N/A"/>
    <s v="DISPENSA DE LICITAÇÃO Nº 3303.2024.CCD - SAS.CD.0021.SAS.FEAS"/>
    <s v="sim"/>
    <s v="R$ 3.083.282,70"/>
    <s v="R$ 513.880,45"/>
    <s v="600101 (FEAS)"/>
    <s v="Ct: R$ 3.083.282,70 (global), R$ 513.880,45 (mensal), 6 meses, 07/04/25 à 07/10/25, 1300000063.004244/2024-72. Encaminhamento (64410800), atender 2ª ressalva (PEI e PNCP)."/>
    <s v="-"/>
    <s v="Ct (65459103)"/>
    <s v="SEASS/GEPAC"/>
    <s v="Juliana Lins Fialho, matrícula nº 462.929-9, ocupante do cargo Gerente de Proteção Social Especial de Alta Complexidade, a partir de 07/04/2025_x000a_(des. falta, ac. 63205978, Ct. 63103496)_x000a_"/>
    <s v="CPF: 02708252402_x000a_Email: juliana.fialho@sas.pe.gov.br_x000a_Número: (81) 99769-2683"/>
    <s v="Thiago Luiz Vicente Mello da Silva,  matrícula nº 18231209/01, Coordenador Administrativo da Proteção Social Especial de Alta Complexidade, a partir de 07/04/2025_x000a_(des. falta, ac. 63206326, Ct. 63103496)_x000a_"/>
    <s v="CPF: 076.652.074-99_x000a_Email: thiago.lmello@sas.pe.gov.br_x000a_Número: (81) 99647-6143"/>
    <m/>
    <s v="Alerta vigência 2025: 1300000163.000209/2025-3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Alteração Cts_2024" cacheId="2" applyNumberFormats="0" applyBorderFormats="0" applyFontFormats="0" applyPatternFormats="0" applyAlignmentFormats="0" applyWidthHeightFormats="0" dataCaption="" updatedVersion="4" compact="0" compactData="0">
  <location ref="A1:A10" firstHeaderRow="1" firstDataRow="1" firstDataCol="1"/>
  <pivotFields count="26">
    <pivotField name="VIGÊNCIA_x000a_FINAL" compact="0" numFmtId="14" outline="0" multipleItemSelectionAllowed="1" showAll="0"/>
    <pivotField name="TEMPO DA CONTRATAÇÃO_x000a_(meses)" compact="0" numFmtId="1" outline="0" multipleItemSelectionAllowed="1" showAll="0"/>
    <pivotField name="PREVISÃO LEGAL VIGÊNCIA/PRORROGAÇÃO" compact="0" outline="0" multipleItemSelectionAllowed="1" showAll="0"/>
    <pivotField name="SEI" compact="0" outline="0" multipleItemSelectionAllowed="1" showAll="0"/>
    <pivotField name="CONTRATADA/CONVENENTE/ PROPONENTE" compact="0" outline="0" multipleItemSelectionAllowed="1" showAll="0"/>
    <pivotField name="CPF/CNPJ" compact="0" outline="0" multipleItemSelectionAllowed="1" showAll="0"/>
    <pivotField name="OBJETO DA CONTRATAÇÃO" compact="0" outline="0" multipleItemSelectionAllowed="1" showAll="0"/>
    <pivotField name="Tipo Ct" axis="axisRow" compact="0" numFmtId="164" outline="0" multipleItemSelectionAllowed="1" showAll="0" sortType="ascending">
      <items count="9">
        <item x="3"/>
        <item x="4"/>
        <item x="5"/>
        <item x="1"/>
        <item x="0"/>
        <item x="7"/>
        <item x="2"/>
        <item x="6"/>
        <item t="default"/>
      </items>
    </pivotField>
    <pivotField name="PUBLICAÇÃO PNCP_x000a_(L.14.133/21)" compact="0" outline="0" multipleItemSelectionAllowed="1" showAll="0"/>
    <pivotField name="ANÁLISE SAD/PE" compact="0" numFmtId="164" outline="0" multipleItemSelectionAllowed="1" showAll="0"/>
    <pivotField name="Adesão ARP" compact="0" outline="0" multipleItemSelectionAllowed="1" showAll="0"/>
    <pivotField name="PL/CH (nº)" compact="0" outline="0" multipleItemSelectionAllowed="1" showAll="0"/>
    <pivotField name="ANÁLISE DA PGE" compact="0" numFmtId="164" outline="0" multipleItemSelectionAllowed="1" showAll="0"/>
    <pivotField name="VALOR TOTAL" compact="0" outline="0" multipleItemSelectionAllowed="1" showAll="0"/>
    <pivotField name="VALOR MENSAL/PARCELAS" compact="0" outline="0" multipleItemSelectionAllowed="1" showAll="0"/>
    <pivotField name="UG" compact="0" outline="0" multipleItemSelectionAllowed="1" showAll="0"/>
    <pivotField name="INSTRUMENTOS FORMALIZADOS" compact="0" outline="0" multipleItemSelectionAllowed="1" showAll="0"/>
    <pivotField name="APOSTILAMENTO _x000a_(Nº)" compact="0" numFmtId="49" outline="0" multipleItemSelectionAllowed="1" showAll="0"/>
    <pivotField name="REMESSA TCE/LICON" compact="0" outline="0" multipleItemSelectionAllowed="1" showAll="0"/>
    <pivotField name="EXECUTIVA" compact="0" outline="0" multipleItemSelectionAllowed="1" showAll="0"/>
    <pivotField name="GESTOR" compact="0" outline="0" multipleItemSelectionAllowed="1" showAll="0"/>
    <pivotField name="DADOS DO GESTOR" compact="0" outline="0" multipleItemSelectionAllowed="1" showAll="0"/>
    <pivotField name="FISCAL" compact="0" outline="0" multipleItemSelectionAllowed="1" showAll="0"/>
    <pivotField name="DADOS DO FISCAL" compact="0" outline="0" multipleItemSelectionAllowed="1" showAll="0"/>
    <pivotField name="COMISSÃO DE AVALIAÇÃO/MONITORAMENTO_x000a_" compact="0" outline="0" multipleItemSelectionAllowed="1" showAll="0"/>
    <pivotField name="OBSERVAÇÃO" compact="0" outline="0" multipleItemSelectionAllowed="1" showAll="0"/>
  </pivotFields>
  <rowFields count="1">
    <field x="7"/>
  </rowFields>
  <rowItems count="9">
    <i>
      <x/>
    </i>
    <i>
      <x v="1"/>
    </i>
    <i>
      <x v="2"/>
    </i>
    <i>
      <x v="3"/>
    </i>
    <i>
      <x v="4"/>
    </i>
    <i>
      <x v="5"/>
    </i>
    <i>
      <x v="6"/>
    </i>
    <i>
      <x v="7"/>
    </i>
    <i t="grand">
      <x/>
    </i>
  </rowItems>
  <colItems count="1">
    <i/>
  </colItem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900-000001000000}" name="Tabela dinâmica 2" cacheId="1" applyNumberFormats="0" applyBorderFormats="0" applyFontFormats="0" applyPatternFormats="0" applyAlignmentFormats="0" applyWidthHeightFormats="0" dataCaption="" updatedVersion="4" compact="0" compactData="0">
  <location ref="A1:I7" firstHeaderRow="1" firstDataRow="2" firstDataCol="1"/>
  <pivotFields count="34">
    <pivotField name="h" compact="0" outline="0" multipleItemSelectionAllowed="1" showAll="0"/>
    <pivotField name="INF." compact="0" outline="0" multipleItemSelectionAllowed="1" showAll="0"/>
    <pivotField name="ALERTA" compact="0" outline="0" multipleItemSelectionAllowed="1" showAll="0"/>
    <pivotField name="REAJUSTES" compact="0" outline="0" multipleItemSelectionAllowed="1" showAll="0"/>
    <pivotField name="GARANTIA CONTRATUAL" compact="0" outline="0" multipleItemSelectionAllowed="1" showAll="0"/>
    <pivotField name="TIPO CONTRATO" axis="axisRow" dataField="1" compact="0" outline="0" multipleItemSelectionAllowed="1" showAll="0" sortType="ascending">
      <items count="5">
        <item x="0"/>
        <item x="3"/>
        <item x="1"/>
        <item x="2"/>
        <item t="default"/>
      </items>
    </pivotField>
    <pivotField name="Nº CONTRATO/PARCERIA" compact="0" numFmtId="49" outline="0" multipleItemSelectionAllowed="1" showAll="0"/>
    <pivotField name="CELEBRAÇÃO/ INÍCIO VIGÊNCIA" compact="0" numFmtId="14" outline="0" multipleItemSelectionAllowed="1" showAll="0"/>
    <pivotField name="VIGÊNCIA_x000a_FINAL" compact="0" numFmtId="14" outline="0" multipleItemSelectionAllowed="1" showAll="0"/>
    <pivotField name="TEMPO DA CONTRATAÇÃO_x000a_(meses)" compact="0" numFmtId="1" outline="0" multipleItemSelectionAllowed="1" showAll="0"/>
    <pivotField name="PREVISÃO LEGAL VIGÊNCIA/PRORROGAÇÃO" compact="0" outline="0" multipleItemSelectionAllowed="1" showAll="0"/>
    <pivotField name="SEI" compact="0" outline="0" multipleItemSelectionAllowed="1" showAll="0"/>
    <pivotField name="CONTRATADA/CONVENENTE/ PROPONENTE" compact="0" outline="0" multipleItemSelectionAllowed="1" showAll="0"/>
    <pivotField name="CPF/CNPJ" compact="0" outline="0" multipleItemSelectionAllowed="1" showAll="0"/>
    <pivotField name="OBJETO DA CONTRATAÇÃO" compact="0" outline="0" multipleItemSelectionAllowed="1" showAll="0"/>
    <pivotField name="Tipo Ct" compact="0" numFmtId="164" outline="0" multipleItemSelectionAllowed="1" showAll="0"/>
    <pivotField name="PUBLICAÇÃO PNCP_x000a_(L.14.133/21)" compact="0" outline="0" multipleItemSelectionAllowed="1" showAll="0"/>
    <pivotField name="ANÁLISE SAD/PE" compact="0" numFmtId="164" outline="0" multipleItemSelectionAllowed="1" showAll="0"/>
    <pivotField name="Adesão ARP" compact="0" outline="0" multipleItemSelectionAllowed="1" showAll="0"/>
    <pivotField name="PL/CH (nº)" compact="0" outline="0" multipleItemSelectionAllowed="1" showAll="0"/>
    <pivotField name="ANÁLISE DA PGE" compact="0" numFmtId="164" outline="0" multipleItemSelectionAllowed="1" showAll="0"/>
    <pivotField name="VALOR TOTAL" compact="0" outline="0" multipleItemSelectionAllowed="1" showAll="0"/>
    <pivotField name="VALOR MENSAL/PARCELAS" compact="0" outline="0" multipleItemSelectionAllowed="1" showAll="0"/>
    <pivotField name="UG" compact="0" outline="0" multipleItemSelectionAllowed="1" showAll="0"/>
    <pivotField name="INSTRUMENTOS FORMALIZADOS" compact="0" outline="0" multipleItemSelectionAllowed="1" showAll="0"/>
    <pivotField name="APOSTILAMENTO _x000a_(Nº)" compact="0" numFmtId="49" outline="0" multipleItemSelectionAllowed="1" showAll="0"/>
    <pivotField name="REMESSA TCE/LICON" compact="0" outline="0" multipleItemSelectionAllowed="1" showAll="0"/>
    <pivotField name="EXECUTIVA" axis="axisCol" compact="0" outline="0" multipleItemSelectionAllowed="1" showAll="0" sortType="ascending">
      <items count="8">
        <item x="6"/>
        <item x="3"/>
        <item x="0"/>
        <item x="5"/>
        <item x="4"/>
        <item x="1"/>
        <item x="2"/>
        <item t="default"/>
      </items>
    </pivotField>
    <pivotField name="GESTOR" compact="0" outline="0" multipleItemSelectionAllowed="1" showAll="0"/>
    <pivotField name="DADOS DO GESTOR" compact="0" outline="0" multipleItemSelectionAllowed="1" showAll="0"/>
    <pivotField name="FISCAL" compact="0" outline="0" multipleItemSelectionAllowed="1" showAll="0"/>
    <pivotField name="DADOS DO FISCAL" compact="0" outline="0" multipleItemSelectionAllowed="1" showAll="0"/>
    <pivotField name="COMISSÃO DE AVALIAÇÃO/MONITORAMENTO_x000a_" compact="0" outline="0" multipleItemSelectionAllowed="1" showAll="0"/>
    <pivotField name="OBSERVAÇÃO" compact="0" outline="0" multipleItemSelectionAllowed="1" showAll="0"/>
  </pivotFields>
  <rowFields count="1">
    <field x="5"/>
  </rowFields>
  <rowItems count="5">
    <i>
      <x/>
    </i>
    <i>
      <x v="1"/>
    </i>
    <i>
      <x v="2"/>
    </i>
    <i>
      <x v="3"/>
    </i>
    <i t="grand">
      <x/>
    </i>
  </rowItems>
  <colFields count="1">
    <field x="27"/>
  </colFields>
  <colItems count="8">
    <i>
      <x/>
    </i>
    <i>
      <x v="1"/>
    </i>
    <i>
      <x v="2"/>
    </i>
    <i>
      <x v="3"/>
    </i>
    <i>
      <x v="4"/>
    </i>
    <i>
      <x v="5"/>
    </i>
    <i>
      <x v="6"/>
    </i>
    <i t="grand">
      <x/>
    </i>
  </colItems>
  <dataFields count="1">
    <dataField name="COUNTA of TIPO CONTRATAÇÃO" fld="5"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A00-000002000000}" name="Tabela dinâmica 3" cacheId="0" applyNumberFormats="0" applyBorderFormats="0" applyFontFormats="0" applyPatternFormats="0" applyAlignmentFormats="0" applyWidthHeightFormats="0" dataCaption="" updatedVersion="4" compact="0" compactData="0">
  <location ref="A3:C6" firstHeaderRow="1" firstDataRow="2" firstDataCol="1" rowPageCount="1" colPageCount="1"/>
  <pivotFields count="22">
    <pivotField name="STATUS" compact="0" outline="0" multipleItemSelectionAllowed="1" showAll="0"/>
    <pivotField name="INF." compact="0" outline="0" multipleItemSelectionAllowed="1" showAll="0"/>
    <pivotField name="TIPO CONTRATAÇÃO" axis="axisRow" dataField="1" compact="0" outline="0" multipleItemSelectionAllowed="1" showAll="0" sortType="ascending">
      <items count="6">
        <item x="0"/>
        <item x="4"/>
        <item x="3"/>
        <item x="2"/>
        <item x="1"/>
        <item t="default"/>
      </items>
    </pivotField>
    <pivotField name="Nº CONTRATAÇÃO" compact="0" outline="0" multipleItemSelectionAllowed="1" showAll="0"/>
    <pivotField name="SEI Principal_x000a_(ou último)" compact="0" outline="0" multipleItemSelectionAllowed="1" showAll="0"/>
    <pivotField name="VIGÊNCIA FINAL" axis="axisPage" compact="0" numFmtId="14" outline="0" multipleItemSelectionAllowed="1" showAll="0">
      <items count="66">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t="default"/>
      </items>
    </pivotField>
    <pivotField name="PRORROGAÇÃO" compact="0" outline="0" multipleItemSelectionAllowed="1" showAll="0"/>
    <pivotField name="CONTRATADA" compact="0" outline="0" multipleItemSelectionAllowed="1" showAll="0"/>
    <pivotField name="CNPJ/CPF" compact="0" outline="0" multipleItemSelectionAllowed="1" showAll="0"/>
    <pivotField name="OBJETO DA CONTRATAÇÃO" compact="0" outline="0" multipleItemSelectionAllowed="1" showAll="0"/>
    <pivotField name="Tipo Ct" compact="0" outline="0" multipleItemSelectionAllowed="1" showAll="0"/>
    <pivotField name="ANÁLISE SAD" compact="0" outline="0" multipleItemSelectionAllowed="1" showAll="0"/>
    <pivotField name="Adesão ARP" compact="0" outline="0" multipleItemSelectionAllowed="1" showAll="0"/>
    <pivotField name="PL/CH" compact="0" outline="0" multipleItemSelectionAllowed="1" showAll="0"/>
    <pivotField name="VALOR ANUAL (último)" compact="0" outline="0" multipleItemSelectionAllowed="1" showAll="0"/>
    <pivotField name="VALOR MENSAL/PARCELAS" compact="0" outline="0" multipleItemSelectionAllowed="1" showAll="0"/>
    <pivotField name="UG/FR" compact="0" outline="0" multipleItemSelectionAllowed="1" showAll="0"/>
    <pivotField name="CELEBRAÇÃO" compact="0" numFmtId="14" outline="0" multipleItemSelectionAllowed="1" showAll="0"/>
    <pivotField name="INSTRUMENTOS FORMALIZADOS" compact="0" outline="0" multipleItemSelectionAllowed="1" showAll="0"/>
    <pivotField name="APOSTILAMENTO (Nº)" compact="0" outline="0" multipleItemSelectionAllowed="1" showAll="0"/>
    <pivotField name="LICON" compact="0" outline="0" multipleItemSelectionAllowed="1" showAll="0"/>
    <pivotField name="EXECUTIVA" axis="axisCol" compact="0" outline="0" multipleItemSelectionAllowed="1" showAll="0" sortType="ascending">
      <items count="14">
        <item x="9"/>
        <item x="1"/>
        <item x="10"/>
        <item x="2"/>
        <item x="7"/>
        <item x="11"/>
        <item x="6"/>
        <item x="3"/>
        <item x="8"/>
        <item x="5"/>
        <item x="12"/>
        <item x="4"/>
        <item x="0"/>
        <item t="default"/>
      </items>
    </pivotField>
  </pivotFields>
  <rowFields count="1">
    <field x="2"/>
  </rowFields>
  <rowItems count="2">
    <i>
      <x/>
    </i>
    <i t="grand">
      <x/>
    </i>
  </rowItems>
  <colFields count="1">
    <field x="21"/>
  </colFields>
  <colItems count="2">
    <i>
      <x v="12"/>
    </i>
    <i t="grand">
      <x/>
    </i>
  </colItems>
  <pageFields count="1">
    <pageField fld="5" hier="0"/>
  </pageFields>
  <dataFields count="1">
    <dataField name="COUNTA of TIPO CONTRATAÇÃO" fld="2"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B00-000003000000}" name="Tabela dinâmica 4" cacheId="1" applyNumberFormats="0" applyBorderFormats="0" applyFontFormats="0" applyPatternFormats="0" applyAlignmentFormats="0" applyWidthHeightFormats="0" dataCaption="" updatedVersion="4" compact="0" compactData="0">
  <location ref="A1:B8" firstHeaderRow="1" firstDataRow="1" firstDataCol="1"/>
  <pivotFields count="34">
    <pivotField name="h" compact="0" outline="0" multipleItemSelectionAllowed="1" showAll="0"/>
    <pivotField name="INF." compact="0" outline="0" multipleItemSelectionAllowed="1" showAll="0"/>
    <pivotField name="ALERTA" compact="0" outline="0" multipleItemSelectionAllowed="1" showAll="0"/>
    <pivotField name="REAJUSTES" compact="0" outline="0" multipleItemSelectionAllowed="1" showAll="0"/>
    <pivotField name="GARANTIA CONTRATUAL" compact="0" outline="0" multipleItemSelectionAllowed="1" showAll="0"/>
    <pivotField name="TIPO CONTRATO" compact="0" outline="0" multipleItemSelectionAllowed="1" showAll="0"/>
    <pivotField name="Nº CONTRATO/PARCERIA" compact="0" numFmtId="49" outline="0" multipleItemSelectionAllowed="1" showAll="0"/>
    <pivotField name="CELEBRAÇÃO/ INÍCIO VIGÊNCIA" compact="0" numFmtId="14" outline="0" multipleItemSelectionAllowed="1" showAll="0"/>
    <pivotField name="VIGÊNCIA_x000a_FINAL" compact="0" numFmtId="14" outline="0" multipleItemSelectionAllowed="1" showAll="0"/>
    <pivotField name="TEMPO DA CONTRATAÇÃO_x000a_(meses)" compact="0" numFmtId="1" outline="0" multipleItemSelectionAllowed="1" showAll="0"/>
    <pivotField name="PREVISÃO LEGAL VIGÊNCIA/PRORROGAÇÃO" compact="0" outline="0" multipleItemSelectionAllowed="1" showAll="0"/>
    <pivotField name="SEI" compact="0" outline="0" multipleItemSelectionAllowed="1" showAll="0"/>
    <pivotField name="CONTRATADA/CONVENENTE/ PROPONENTE" compact="0" outline="0" multipleItemSelectionAllowed="1" showAll="0"/>
    <pivotField name="CPF/CNPJ" compact="0" outline="0" multipleItemSelectionAllowed="1" showAll="0"/>
    <pivotField name="OBJETO DA CONTRATAÇÃO" compact="0" outline="0" multipleItemSelectionAllowed="1" showAll="0"/>
    <pivotField name="Tipo Ct" axis="axisRow" compact="0" numFmtId="164" outline="0" multipleItemSelectionAllowed="1" showAll="0" sortType="ascending">
      <items count="7">
        <item x="3"/>
        <item x="4"/>
        <item x="5"/>
        <item x="1"/>
        <item x="0"/>
        <item x="2"/>
        <item t="default"/>
      </items>
    </pivotField>
    <pivotField name="PUBLICAÇÃO PNCP_x000a_(L.14.133/21)" compact="0" outline="0" multipleItemSelectionAllowed="1" showAll="0"/>
    <pivotField name="ANÁLISE SAD/PE" compact="0" numFmtId="164" outline="0" multipleItemSelectionAllowed="1" showAll="0"/>
    <pivotField name="Adesão ARP" compact="0" outline="0" multipleItemSelectionAllowed="1" showAll="0"/>
    <pivotField name="PL/CH (nº)" compact="0" outline="0" multipleItemSelectionAllowed="1" showAll="0"/>
    <pivotField name="ANÁLISE DA PGE" compact="0" numFmtId="164" outline="0" multipleItemSelectionAllowed="1" showAll="0"/>
    <pivotField name="VALOR TOTAL" dataField="1" compact="0" outline="0" multipleItemSelectionAllowed="1" showAll="0"/>
    <pivotField name="VALOR MENSAL/PARCELAS" compact="0" outline="0" multipleItemSelectionAllowed="1" showAll="0"/>
    <pivotField name="UG" compact="0" outline="0" multipleItemSelectionAllowed="1" showAll="0"/>
    <pivotField name="INSTRUMENTOS FORMALIZADOS" compact="0" outline="0" multipleItemSelectionAllowed="1" showAll="0"/>
    <pivotField name="APOSTILAMENTO _x000a_(Nº)" compact="0" numFmtId="49" outline="0" multipleItemSelectionAllowed="1" showAll="0"/>
    <pivotField name="REMESSA TCE/LICON" compact="0" outline="0" multipleItemSelectionAllowed="1" showAll="0"/>
    <pivotField name="EXECUTIVA" compact="0" outline="0" multipleItemSelectionAllowed="1" showAll="0"/>
    <pivotField name="GESTOR" compact="0" outline="0" multipleItemSelectionAllowed="1" showAll="0"/>
    <pivotField name="DADOS DO GESTOR" compact="0" outline="0" multipleItemSelectionAllowed="1" showAll="0"/>
    <pivotField name="FISCAL" compact="0" outline="0" multipleItemSelectionAllowed="1" showAll="0"/>
    <pivotField name="DADOS DO FISCAL" compact="0" outline="0" multipleItemSelectionAllowed="1" showAll="0"/>
    <pivotField name="COMISSÃO DE AVALIAÇÃO/MONITORAMENTO_x000a_" compact="0" outline="0" multipleItemSelectionAllowed="1" showAll="0"/>
    <pivotField name="OBSERVAÇÃO" compact="0" outline="0" multipleItemSelectionAllowed="1" showAll="0"/>
  </pivotFields>
  <rowFields count="1">
    <field x="15"/>
  </rowFields>
  <rowItems count="7">
    <i>
      <x/>
    </i>
    <i>
      <x v="1"/>
    </i>
    <i>
      <x v="2"/>
    </i>
    <i>
      <x v="3"/>
    </i>
    <i>
      <x v="4"/>
    </i>
    <i>
      <x v="5"/>
    </i>
    <i t="grand">
      <x/>
    </i>
  </rowItems>
  <colItems count="1">
    <i/>
  </colItems>
  <dataFields count="1">
    <dataField name="SUM of VALOR ANUAL Ct (último)" fld="21"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C00-000004000000}" name="Tabela dinâmica 5" cacheId="1" applyNumberFormats="0" applyBorderFormats="0" applyFontFormats="0" applyPatternFormats="0" applyAlignmentFormats="0" applyWidthHeightFormats="0" dataCaption="" updatedVersion="4" compact="0" compactData="0">
  <location ref="A1:N4" firstHeaderRow="1" firstDataRow="2" firstDataCol="1"/>
  <pivotFields count="34">
    <pivotField name="h" compact="0" outline="0" multipleItemSelectionAllowed="1" showAll="0"/>
    <pivotField name="INF." compact="0" outline="0" multipleItemSelectionAllowed="1" showAll="0"/>
    <pivotField name="ALERTA" compact="0" outline="0" multipleItemSelectionAllowed="1" showAll="0"/>
    <pivotField name="REAJUSTES" compact="0" outline="0" multipleItemSelectionAllowed="1" showAll="0"/>
    <pivotField name="GARANTIA CONTRATUAL" compact="0" outline="0" multipleItemSelectionAllowed="1" showAll="0"/>
    <pivotField name="TIPO CONTRATO" axis="axisRow" compact="0" outline="0" multipleItemSelectionAllowed="1" showAll="0" sortType="ascending">
      <items count="5">
        <item x="0"/>
        <item h="1" x="3"/>
        <item h="1" x="1"/>
        <item h="1" x="2"/>
        <item t="default"/>
      </items>
    </pivotField>
    <pivotField name="Nº CONTRATO/PARCERIA" compact="0" numFmtId="49" outline="0" multipleItemSelectionAllowed="1" showAll="0"/>
    <pivotField name="CELEBRAÇÃO/ INÍCIO VIGÊNCIA" compact="0" numFmtId="14" outline="0" multipleItemSelectionAllowed="1" showAll="0"/>
    <pivotField name="VIGÊNCIA_x000a_FINAL" compact="0" numFmtId="14" outline="0" multipleItemSelectionAllowed="1" showAll="0"/>
    <pivotField name="TEMPO DA CONTRATAÇÃO_x000a_(meses)" compact="0" numFmtId="1" outline="0" multipleItemSelectionAllowed="1" showAll="0"/>
    <pivotField name="PREVISÃO LEGAL VIGÊNCIA/PRORROGAÇÃO" compact="0" outline="0" multipleItemSelectionAllowed="1" showAll="0"/>
    <pivotField name="SEI" compact="0" outline="0" multipleItemSelectionAllowed="1" showAll="0"/>
    <pivotField name="CONTRATADA/CONVENENTE/ PROPONENTE" compact="0" outline="0" multipleItemSelectionAllowed="1" showAll="0"/>
    <pivotField name="CPF/CNPJ" compact="0" outline="0" multipleItemSelectionAllowed="1" showAll="0"/>
    <pivotField name="OBJETO DA CONTRATAÇÃO" compact="0" outline="0" multipleItemSelectionAllowed="1" showAll="0"/>
    <pivotField name="Tipo Ct" compact="0" numFmtId="164" outline="0" multipleItemSelectionAllowed="1" showAll="0"/>
    <pivotField name="PUBLICAÇÃO PNCP_x000a_(L.14.133/21)" compact="0" outline="0" multipleItemSelectionAllowed="1" showAll="0"/>
    <pivotField name="ANÁLISE SAD/PE" compact="0" numFmtId="164" outline="0" multipleItemSelectionAllowed="1" showAll="0"/>
    <pivotField name="Adesão ARP" axis="axisCol" dataField="1" compact="0" outline="0" multipleItemSelectionAllowed="1" showAll="0" sortType="ascending">
      <items count="13">
        <item x="10"/>
        <item x="11"/>
        <item x="4"/>
        <item x="6"/>
        <item x="7"/>
        <item x="3"/>
        <item x="8"/>
        <item x="9"/>
        <item x="1"/>
        <item x="2"/>
        <item x="5"/>
        <item x="0"/>
        <item t="default"/>
      </items>
    </pivotField>
    <pivotField name="PL/CH (nº)" compact="0" outline="0" multipleItemSelectionAllowed="1" showAll="0"/>
    <pivotField name="ANÁLISE DA PGE" compact="0" numFmtId="164" outline="0" multipleItemSelectionAllowed="1" showAll="0"/>
    <pivotField name="VALOR TOTAL" compact="0" outline="0" multipleItemSelectionAllowed="1" showAll="0"/>
    <pivotField name="VALOR MENSAL/PARCELAS" compact="0" outline="0" multipleItemSelectionAllowed="1" showAll="0"/>
    <pivotField name="UG" compact="0" outline="0" multipleItemSelectionAllowed="1" showAll="0"/>
    <pivotField name="INSTRUMENTOS FORMALIZADOS" compact="0" outline="0" multipleItemSelectionAllowed="1" showAll="0"/>
    <pivotField name="APOSTILAMENTO _x000a_(Nº)" compact="0" numFmtId="49" outline="0" multipleItemSelectionAllowed="1" showAll="0"/>
    <pivotField name="REMESSA TCE/LICON" compact="0" outline="0" multipleItemSelectionAllowed="1" showAll="0"/>
    <pivotField name="EXECUTIVA" compact="0" outline="0" multipleItemSelectionAllowed="1" showAll="0"/>
    <pivotField name="GESTOR" compact="0" outline="0" multipleItemSelectionAllowed="1" showAll="0"/>
    <pivotField name="DADOS DO GESTOR" compact="0" outline="0" multipleItemSelectionAllowed="1" showAll="0"/>
    <pivotField name="FISCAL" compact="0" outline="0" multipleItemSelectionAllowed="1" showAll="0"/>
    <pivotField name="DADOS DO FISCAL" compact="0" outline="0" multipleItemSelectionAllowed="1" showAll="0"/>
    <pivotField name="COMISSÃO DE AVALIAÇÃO/MONITORAMENTO_x000a_" compact="0" outline="0" multipleItemSelectionAllowed="1" showAll="0"/>
    <pivotField name="OBSERVAÇÃO" compact="0" outline="0" multipleItemSelectionAllowed="1" showAll="0"/>
  </pivotFields>
  <rowFields count="1">
    <field x="5"/>
  </rowFields>
  <rowItems count="2">
    <i>
      <x/>
    </i>
    <i t="grand">
      <x/>
    </i>
  </rowItems>
  <colFields count="1">
    <field x="18"/>
  </colFields>
  <colItems count="13">
    <i>
      <x/>
    </i>
    <i>
      <x v="1"/>
    </i>
    <i>
      <x v="2"/>
    </i>
    <i>
      <x v="3"/>
    </i>
    <i>
      <x v="4"/>
    </i>
    <i>
      <x v="5"/>
    </i>
    <i>
      <x v="6"/>
    </i>
    <i>
      <x v="7"/>
    </i>
    <i>
      <x v="8"/>
    </i>
    <i>
      <x v="9"/>
    </i>
    <i>
      <x v="10"/>
    </i>
    <i>
      <x v="11"/>
    </i>
    <i t="grand">
      <x/>
    </i>
  </colItems>
  <dataFields count="1">
    <dataField name="COUNTA of Adesão ARP" fld="18"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_1" displayName="Tabela_1" ref="A1:D35">
  <tableColumns count="4">
    <tableColumn id="1" xr3:uid="{00000000-0010-0000-0000-000001000000}" name="PERÍODO"/>
    <tableColumn id="2" xr3:uid="{00000000-0010-0000-0000-000002000000}" name="QUANTIDADE"/>
    <tableColumn id="3" xr3:uid="{00000000-0010-0000-0000-000003000000}" name="VALOR UNITÁRIO"/>
    <tableColumn id="4" xr3:uid="{00000000-0010-0000-0000-000004000000}" name="VALOR GLOBAL"/>
  </tableColumns>
  <tableStyleInfo name="Página13-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hyperlink" Target="http://0029.2021.ccple-vi.pe/" TargetMode="External"/><Relationship Id="rId1" Type="http://schemas.openxmlformats.org/officeDocument/2006/relationships/hyperlink" Target="http://0209.19.ccple-vi.p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arpc.0009.00.2022.gov.sad.pe/" TargetMode="Externa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4"/>
  <sheetViews>
    <sheetView tabSelected="1" workbookViewId="0">
      <pane ySplit="5" topLeftCell="A6" activePane="bottomLeft" state="frozen"/>
      <selection pane="bottomLeft" activeCell="A5" sqref="A5"/>
    </sheetView>
  </sheetViews>
  <sheetFormatPr defaultColWidth="14.42578125" defaultRowHeight="15" customHeight="1"/>
  <cols>
    <col min="1" max="1" width="16.42578125" customWidth="1"/>
    <col min="2" max="2" width="44.28515625" customWidth="1"/>
    <col min="3" max="3" width="20.5703125" customWidth="1"/>
    <col min="4" max="4" width="50.5703125" customWidth="1"/>
    <col min="5" max="5" width="28" customWidth="1"/>
    <col min="6" max="6" width="21.28515625" customWidth="1"/>
    <col min="7" max="7" width="26" customWidth="1"/>
    <col min="9" max="9" width="14.28515625" customWidth="1"/>
    <col min="10" max="10" width="14.7109375" customWidth="1"/>
    <col min="11" max="11" width="13" customWidth="1"/>
    <col min="12" max="12" width="12.42578125" customWidth="1"/>
    <col min="13" max="13" width="20.42578125" customWidth="1"/>
    <col min="14" max="14" width="11.85546875" customWidth="1"/>
    <col min="15" max="15" width="16.7109375" customWidth="1"/>
    <col min="16" max="16" width="20.140625" customWidth="1"/>
    <col min="17" max="18" width="21.28515625" customWidth="1"/>
    <col min="19" max="19" width="14.5703125" customWidth="1"/>
  </cols>
  <sheetData>
    <row r="1" spans="1:26" ht="15" customHeight="1">
      <c r="A1" s="253" t="e" vm="1">
        <v>#VALUE!</v>
      </c>
      <c r="B1" s="256" t="s">
        <v>588</v>
      </c>
      <c r="C1" s="257"/>
      <c r="D1" s="257"/>
      <c r="E1" s="257"/>
      <c r="F1" s="257"/>
      <c r="G1" s="257"/>
      <c r="H1" s="257"/>
      <c r="I1" s="257"/>
      <c r="J1" s="257"/>
      <c r="K1" s="257"/>
      <c r="L1" s="257"/>
      <c r="M1" s="257"/>
      <c r="N1" s="257"/>
      <c r="O1" s="257"/>
      <c r="P1" s="257"/>
      <c r="Q1" s="257"/>
      <c r="R1" s="257"/>
      <c r="S1" s="258"/>
      <c r="T1" s="1"/>
      <c r="U1" s="1"/>
      <c r="V1" s="1"/>
      <c r="W1" s="1"/>
      <c r="X1" s="1"/>
      <c r="Y1" s="1"/>
      <c r="Z1" s="1"/>
    </row>
    <row r="2" spans="1:26" ht="15" customHeight="1">
      <c r="A2" s="254"/>
      <c r="B2" s="256" t="s">
        <v>589</v>
      </c>
      <c r="C2" s="257"/>
      <c r="D2" s="257"/>
      <c r="E2" s="257"/>
      <c r="F2" s="257"/>
      <c r="G2" s="257"/>
      <c r="H2" s="257"/>
      <c r="I2" s="257"/>
      <c r="J2" s="257"/>
      <c r="K2" s="257"/>
      <c r="L2" s="257"/>
      <c r="M2" s="257"/>
      <c r="N2" s="257"/>
      <c r="O2" s="257"/>
      <c r="P2" s="257"/>
      <c r="Q2" s="257"/>
      <c r="R2" s="257"/>
      <c r="S2" s="258"/>
      <c r="T2" s="1"/>
      <c r="U2" s="1"/>
      <c r="V2" s="1"/>
      <c r="W2" s="1"/>
      <c r="X2" s="1"/>
      <c r="Y2" s="1"/>
      <c r="Z2" s="1"/>
    </row>
    <row r="3" spans="1:26" ht="15" customHeight="1">
      <c r="A3" s="255"/>
      <c r="B3" s="256" t="s">
        <v>590</v>
      </c>
      <c r="C3" s="257"/>
      <c r="D3" s="257"/>
      <c r="E3" s="257"/>
      <c r="F3" s="257"/>
      <c r="G3" s="257"/>
      <c r="H3" s="257"/>
      <c r="I3" s="257"/>
      <c r="J3" s="257"/>
      <c r="K3" s="257"/>
      <c r="L3" s="257"/>
      <c r="M3" s="257"/>
      <c r="N3" s="257"/>
      <c r="O3" s="257"/>
      <c r="P3" s="257"/>
      <c r="Q3" s="257"/>
      <c r="R3" s="257"/>
      <c r="S3" s="258"/>
      <c r="T3" s="1"/>
      <c r="U3" s="1"/>
      <c r="V3" s="1"/>
      <c r="W3" s="1"/>
      <c r="X3" s="1"/>
      <c r="Y3" s="1"/>
      <c r="Z3" s="1"/>
    </row>
    <row r="4" spans="1:26" ht="15" customHeight="1">
      <c r="A4" s="259" t="s">
        <v>591</v>
      </c>
      <c r="B4" s="251"/>
      <c r="C4" s="260" t="s">
        <v>592</v>
      </c>
      <c r="D4" s="250"/>
      <c r="E4" s="250"/>
      <c r="F4" s="250"/>
      <c r="G4" s="250"/>
      <c r="H4" s="250"/>
      <c r="I4" s="250"/>
      <c r="J4" s="250"/>
      <c r="K4" s="250"/>
      <c r="L4" s="250"/>
      <c r="M4" s="250"/>
      <c r="N4" s="250"/>
      <c r="O4" s="250"/>
      <c r="P4" s="250"/>
      <c r="Q4" s="250"/>
      <c r="R4" s="250"/>
      <c r="S4" s="251"/>
      <c r="T4" s="1"/>
      <c r="U4" s="1"/>
      <c r="V4" s="1"/>
      <c r="W4" s="1"/>
      <c r="X4" s="1"/>
      <c r="Y4" s="1"/>
      <c r="Z4" s="1"/>
    </row>
    <row r="5" spans="1:26" ht="36">
      <c r="A5" s="2" t="s">
        <v>593</v>
      </c>
      <c r="B5" s="2" t="s">
        <v>594</v>
      </c>
      <c r="C5" s="2" t="s">
        <v>595</v>
      </c>
      <c r="D5" s="2" t="s">
        <v>596</v>
      </c>
      <c r="E5" s="2" t="s">
        <v>597</v>
      </c>
      <c r="F5" s="2" t="s">
        <v>598</v>
      </c>
      <c r="G5" s="2" t="s">
        <v>599</v>
      </c>
      <c r="H5" s="2" t="s">
        <v>600</v>
      </c>
      <c r="I5" s="2" t="s">
        <v>601</v>
      </c>
      <c r="J5" s="2" t="s">
        <v>602</v>
      </c>
      <c r="K5" s="2" t="s">
        <v>603</v>
      </c>
      <c r="L5" s="2" t="s">
        <v>604</v>
      </c>
      <c r="M5" s="2" t="s">
        <v>605</v>
      </c>
      <c r="N5" s="2" t="s">
        <v>606</v>
      </c>
      <c r="O5" s="2" t="s">
        <v>607</v>
      </c>
      <c r="P5" s="2" t="s">
        <v>608</v>
      </c>
      <c r="Q5" s="2" t="s">
        <v>609</v>
      </c>
      <c r="R5" s="2" t="s">
        <v>610</v>
      </c>
      <c r="S5" s="2" t="s">
        <v>611</v>
      </c>
      <c r="T5" s="1"/>
      <c r="U5" s="1"/>
      <c r="V5" s="1"/>
      <c r="W5" s="1"/>
      <c r="X5" s="1"/>
      <c r="Y5" s="1"/>
      <c r="Z5" s="1"/>
    </row>
    <row r="6" spans="1:26" ht="39.75" customHeight="1">
      <c r="A6" s="228">
        <v>1</v>
      </c>
      <c r="B6" s="228" t="s">
        <v>612</v>
      </c>
      <c r="C6" s="228" t="s">
        <v>313</v>
      </c>
      <c r="D6" s="228" t="s">
        <v>613</v>
      </c>
      <c r="E6" s="228" t="s">
        <v>314</v>
      </c>
      <c r="F6" s="228" t="s">
        <v>614</v>
      </c>
      <c r="G6" s="228" t="s">
        <v>615</v>
      </c>
      <c r="H6" s="229" t="s">
        <v>311</v>
      </c>
      <c r="I6" s="228">
        <v>2024</v>
      </c>
      <c r="J6" s="230">
        <v>45649</v>
      </c>
      <c r="K6" s="231" t="s">
        <v>14</v>
      </c>
      <c r="L6" s="232">
        <v>46013</v>
      </c>
      <c r="M6" s="229" t="s">
        <v>616</v>
      </c>
      <c r="N6" s="228" t="s">
        <v>14</v>
      </c>
      <c r="O6" s="233">
        <v>0</v>
      </c>
      <c r="P6" s="234">
        <v>18960</v>
      </c>
      <c r="Q6" s="233">
        <v>1309.96</v>
      </c>
      <c r="R6" s="233" t="s">
        <v>617</v>
      </c>
      <c r="S6" s="228" t="s">
        <v>618</v>
      </c>
      <c r="T6" s="3"/>
      <c r="U6" s="3"/>
      <c r="V6" s="3"/>
      <c r="W6" s="3"/>
      <c r="X6" s="3"/>
      <c r="Y6" s="3"/>
      <c r="Z6" s="3"/>
    </row>
    <row r="7" spans="1:26" ht="39.75" customHeight="1">
      <c r="A7" s="228">
        <v>2</v>
      </c>
      <c r="B7" s="228" t="s">
        <v>385</v>
      </c>
      <c r="C7" s="228" t="s">
        <v>308</v>
      </c>
      <c r="D7" s="228" t="s">
        <v>619</v>
      </c>
      <c r="E7" s="228" t="s">
        <v>419</v>
      </c>
      <c r="F7" s="228" t="s">
        <v>620</v>
      </c>
      <c r="G7" s="228" t="s">
        <v>615</v>
      </c>
      <c r="H7" s="229" t="s">
        <v>567</v>
      </c>
      <c r="I7" s="228">
        <v>2023</v>
      </c>
      <c r="J7" s="231">
        <v>45113</v>
      </c>
      <c r="K7" s="228" t="s">
        <v>14</v>
      </c>
      <c r="L7" s="232">
        <v>45478</v>
      </c>
      <c r="M7" s="229" t="s">
        <v>621</v>
      </c>
      <c r="N7" s="228" t="s">
        <v>14</v>
      </c>
      <c r="O7" s="233">
        <v>50641.15</v>
      </c>
      <c r="P7" s="233">
        <v>607693.80000000005</v>
      </c>
      <c r="Q7" s="233">
        <v>0</v>
      </c>
      <c r="R7" s="233" t="s">
        <v>617</v>
      </c>
      <c r="S7" s="228" t="s">
        <v>618</v>
      </c>
      <c r="T7" s="3"/>
      <c r="U7" s="3"/>
      <c r="V7" s="3"/>
      <c r="W7" s="3"/>
      <c r="X7" s="3"/>
      <c r="Y7" s="3"/>
      <c r="Z7" s="3"/>
    </row>
    <row r="8" spans="1:26" ht="39.75" customHeight="1">
      <c r="A8" s="228">
        <v>2</v>
      </c>
      <c r="B8" s="228" t="s">
        <v>385</v>
      </c>
      <c r="C8" s="228" t="s">
        <v>308</v>
      </c>
      <c r="D8" s="228" t="s">
        <v>619</v>
      </c>
      <c r="E8" s="228" t="s">
        <v>419</v>
      </c>
      <c r="F8" s="228" t="s">
        <v>622</v>
      </c>
      <c r="G8" s="228" t="s">
        <v>615</v>
      </c>
      <c r="H8" s="229" t="s">
        <v>567</v>
      </c>
      <c r="I8" s="228">
        <v>2023</v>
      </c>
      <c r="J8" s="231">
        <v>45113</v>
      </c>
      <c r="K8" s="235" t="s">
        <v>14</v>
      </c>
      <c r="L8" s="232">
        <v>45478</v>
      </c>
      <c r="M8" s="229" t="s">
        <v>621</v>
      </c>
      <c r="N8" s="228" t="s">
        <v>14</v>
      </c>
      <c r="O8" s="233">
        <v>50641.15</v>
      </c>
      <c r="P8" s="233">
        <v>607693.80000000005</v>
      </c>
      <c r="Q8" s="233">
        <v>105783.84</v>
      </c>
      <c r="R8" s="233" t="s">
        <v>617</v>
      </c>
      <c r="S8" s="228" t="s">
        <v>618</v>
      </c>
      <c r="T8" s="3"/>
      <c r="U8" s="3"/>
      <c r="V8" s="3"/>
      <c r="W8" s="3"/>
      <c r="X8" s="3"/>
      <c r="Y8" s="3"/>
      <c r="Z8" s="3"/>
    </row>
    <row r="9" spans="1:26" ht="39.75" customHeight="1">
      <c r="A9" s="228">
        <v>2</v>
      </c>
      <c r="B9" s="228" t="s">
        <v>385</v>
      </c>
      <c r="C9" s="228" t="s">
        <v>308</v>
      </c>
      <c r="D9" s="228" t="s">
        <v>619</v>
      </c>
      <c r="E9" s="228" t="s">
        <v>419</v>
      </c>
      <c r="F9" s="228" t="s">
        <v>623</v>
      </c>
      <c r="G9" s="228" t="s">
        <v>615</v>
      </c>
      <c r="H9" s="229" t="s">
        <v>567</v>
      </c>
      <c r="I9" s="228">
        <v>2023</v>
      </c>
      <c r="J9" s="231">
        <v>45479</v>
      </c>
      <c r="K9" s="231" t="s">
        <v>624</v>
      </c>
      <c r="L9" s="232">
        <v>45843</v>
      </c>
      <c r="M9" s="229" t="s">
        <v>621</v>
      </c>
      <c r="N9" s="228" t="s">
        <v>14</v>
      </c>
      <c r="O9" s="233">
        <v>45014.400000000001</v>
      </c>
      <c r="P9" s="233">
        <v>607693.80000000005</v>
      </c>
      <c r="Q9" s="233">
        <v>581238.48</v>
      </c>
      <c r="R9" s="233" t="s">
        <v>617</v>
      </c>
      <c r="S9" s="228" t="s">
        <v>618</v>
      </c>
      <c r="T9" s="3"/>
      <c r="U9" s="3"/>
      <c r="V9" s="3"/>
      <c r="W9" s="3"/>
      <c r="X9" s="3"/>
      <c r="Y9" s="3"/>
      <c r="Z9" s="3"/>
    </row>
    <row r="10" spans="1:26" ht="39.75" customHeight="1">
      <c r="A10" s="228">
        <v>2</v>
      </c>
      <c r="B10" s="228" t="s">
        <v>385</v>
      </c>
      <c r="C10" s="228" t="s">
        <v>308</v>
      </c>
      <c r="D10" s="228" t="s">
        <v>619</v>
      </c>
      <c r="E10" s="228" t="s">
        <v>419</v>
      </c>
      <c r="F10" s="228" t="s">
        <v>623</v>
      </c>
      <c r="G10" s="228" t="s">
        <v>615</v>
      </c>
      <c r="H10" s="229" t="s">
        <v>567</v>
      </c>
      <c r="I10" s="228">
        <v>2023</v>
      </c>
      <c r="J10" s="231">
        <v>45479</v>
      </c>
      <c r="K10" s="231" t="s">
        <v>624</v>
      </c>
      <c r="L10" s="232">
        <v>45843</v>
      </c>
      <c r="M10" s="229" t="s">
        <v>621</v>
      </c>
      <c r="N10" s="228" t="s">
        <v>625</v>
      </c>
      <c r="O10" s="236">
        <v>51624.54</v>
      </c>
      <c r="P10" s="236">
        <v>619494.48</v>
      </c>
      <c r="Q10" s="233"/>
      <c r="R10" s="233" t="s">
        <v>617</v>
      </c>
      <c r="S10" s="228" t="s">
        <v>618</v>
      </c>
      <c r="T10" s="3"/>
      <c r="U10" s="3"/>
      <c r="V10" s="3"/>
      <c r="W10" s="3"/>
      <c r="X10" s="3"/>
      <c r="Y10" s="3"/>
      <c r="Z10" s="3"/>
    </row>
    <row r="11" spans="1:26" ht="39.75" customHeight="1">
      <c r="A11" s="228">
        <v>2</v>
      </c>
      <c r="B11" s="228" t="s">
        <v>385</v>
      </c>
      <c r="C11" s="228" t="s">
        <v>308</v>
      </c>
      <c r="D11" s="228" t="s">
        <v>619</v>
      </c>
      <c r="E11" s="228" t="s">
        <v>419</v>
      </c>
      <c r="F11" s="228" t="s">
        <v>623</v>
      </c>
      <c r="G11" s="228" t="s">
        <v>615</v>
      </c>
      <c r="H11" s="229" t="s">
        <v>567</v>
      </c>
      <c r="I11" s="228">
        <v>2023</v>
      </c>
      <c r="J11" s="231">
        <v>45479</v>
      </c>
      <c r="K11" s="231" t="s">
        <v>624</v>
      </c>
      <c r="L11" s="232">
        <v>45843</v>
      </c>
      <c r="M11" s="229" t="s">
        <v>621</v>
      </c>
      <c r="N11" s="237" t="s">
        <v>14</v>
      </c>
      <c r="O11" s="238">
        <v>51624.54</v>
      </c>
      <c r="P11" s="238">
        <v>619494.48</v>
      </c>
      <c r="Q11" s="233"/>
      <c r="R11" s="233" t="s">
        <v>617</v>
      </c>
      <c r="S11" s="228" t="s">
        <v>618</v>
      </c>
      <c r="T11" s="3"/>
      <c r="U11" s="3"/>
      <c r="V11" s="3"/>
      <c r="W11" s="3"/>
      <c r="X11" s="3"/>
      <c r="Y11" s="3"/>
      <c r="Z11" s="3"/>
    </row>
    <row r="12" spans="1:26" ht="39.75" customHeight="1">
      <c r="A12" s="228">
        <v>2</v>
      </c>
      <c r="B12" s="228" t="s">
        <v>385</v>
      </c>
      <c r="C12" s="228" t="s">
        <v>308</v>
      </c>
      <c r="D12" s="228" t="s">
        <v>619</v>
      </c>
      <c r="E12" s="228" t="s">
        <v>419</v>
      </c>
      <c r="F12" s="228" t="s">
        <v>623</v>
      </c>
      <c r="G12" s="228" t="s">
        <v>615</v>
      </c>
      <c r="H12" s="229" t="s">
        <v>567</v>
      </c>
      <c r="I12" s="228">
        <v>2023</v>
      </c>
      <c r="J12" s="231">
        <v>45479</v>
      </c>
      <c r="K12" s="231" t="s">
        <v>624</v>
      </c>
      <c r="L12" s="232">
        <v>45843</v>
      </c>
      <c r="M12" s="229" t="s">
        <v>621</v>
      </c>
      <c r="N12" s="228" t="s">
        <v>626</v>
      </c>
      <c r="O12" s="234">
        <v>51624.54</v>
      </c>
      <c r="P12" s="234">
        <v>619494.48</v>
      </c>
      <c r="Q12" s="233"/>
      <c r="R12" s="233" t="s">
        <v>617</v>
      </c>
      <c r="S12" s="228" t="s">
        <v>618</v>
      </c>
      <c r="T12" s="3"/>
      <c r="U12" s="3"/>
      <c r="V12" s="3"/>
      <c r="W12" s="3"/>
      <c r="X12" s="3"/>
      <c r="Y12" s="3"/>
      <c r="Z12" s="3"/>
    </row>
    <row r="13" spans="1:26" ht="39.75" customHeight="1">
      <c r="A13" s="228">
        <v>2</v>
      </c>
      <c r="B13" s="228" t="s">
        <v>385</v>
      </c>
      <c r="C13" s="228" t="s">
        <v>308</v>
      </c>
      <c r="D13" s="228" t="s">
        <v>619</v>
      </c>
      <c r="E13" s="228" t="s">
        <v>419</v>
      </c>
      <c r="F13" s="228" t="s">
        <v>627</v>
      </c>
      <c r="G13" s="229" t="s">
        <v>567</v>
      </c>
      <c r="H13" s="229" t="s">
        <v>567</v>
      </c>
      <c r="I13" s="228">
        <v>2023</v>
      </c>
      <c r="J13" s="231">
        <v>45479</v>
      </c>
      <c r="K13" s="231" t="s">
        <v>624</v>
      </c>
      <c r="L13" s="232">
        <v>45843</v>
      </c>
      <c r="M13" s="229" t="s">
        <v>621</v>
      </c>
      <c r="N13" s="228" t="s">
        <v>628</v>
      </c>
      <c r="O13" s="234">
        <v>51624.54</v>
      </c>
      <c r="P13" s="234">
        <v>619494.48</v>
      </c>
      <c r="Q13" s="233">
        <v>194930.44</v>
      </c>
      <c r="R13" s="233" t="s">
        <v>617</v>
      </c>
      <c r="S13" s="228" t="s">
        <v>618</v>
      </c>
      <c r="T13" s="3"/>
      <c r="U13" s="3"/>
      <c r="V13" s="3"/>
      <c r="W13" s="3"/>
      <c r="X13" s="3"/>
      <c r="Y13" s="3"/>
      <c r="Z13" s="3"/>
    </row>
    <row r="14" spans="1:26" ht="39.75" customHeight="1">
      <c r="A14" s="228">
        <v>2</v>
      </c>
      <c r="B14" s="228" t="s">
        <v>385</v>
      </c>
      <c r="C14" s="228" t="s">
        <v>308</v>
      </c>
      <c r="D14" s="228" t="s">
        <v>619</v>
      </c>
      <c r="E14" s="228" t="s">
        <v>419</v>
      </c>
      <c r="F14" s="228"/>
      <c r="G14" s="229" t="s">
        <v>567</v>
      </c>
      <c r="H14" s="229" t="s">
        <v>567</v>
      </c>
      <c r="I14" s="228">
        <v>2023</v>
      </c>
      <c r="J14" s="231">
        <v>45844</v>
      </c>
      <c r="K14" s="228" t="s">
        <v>625</v>
      </c>
      <c r="L14" s="232">
        <v>46208</v>
      </c>
      <c r="M14" s="229" t="s">
        <v>621</v>
      </c>
      <c r="N14" s="228" t="s">
        <v>14</v>
      </c>
      <c r="O14" s="234" t="s">
        <v>629</v>
      </c>
      <c r="P14" s="234" t="s">
        <v>630</v>
      </c>
      <c r="Q14" s="233"/>
      <c r="R14" s="233" t="s">
        <v>617</v>
      </c>
      <c r="S14" s="228" t="s">
        <v>618</v>
      </c>
      <c r="T14" s="5"/>
      <c r="U14" s="5"/>
      <c r="V14" s="5"/>
      <c r="W14" s="5"/>
      <c r="X14" s="5"/>
      <c r="Y14" s="5"/>
      <c r="Z14" s="5"/>
    </row>
    <row r="15" spans="1:26" ht="39.75" customHeight="1">
      <c r="A15" s="228">
        <v>3</v>
      </c>
      <c r="B15" s="228" t="s">
        <v>422</v>
      </c>
      <c r="C15" s="228" t="s">
        <v>423</v>
      </c>
      <c r="D15" s="228" t="s">
        <v>631</v>
      </c>
      <c r="E15" s="228" t="s">
        <v>424</v>
      </c>
      <c r="F15" s="228" t="s">
        <v>632</v>
      </c>
      <c r="G15" s="228" t="s">
        <v>615</v>
      </c>
      <c r="H15" s="229" t="s">
        <v>420</v>
      </c>
      <c r="I15" s="228">
        <v>2022</v>
      </c>
      <c r="J15" s="231">
        <v>44753</v>
      </c>
      <c r="K15" s="231" t="s">
        <v>14</v>
      </c>
      <c r="L15" s="232">
        <v>45848</v>
      </c>
      <c r="M15" s="229" t="s">
        <v>633</v>
      </c>
      <c r="N15" s="228" t="s">
        <v>14</v>
      </c>
      <c r="O15" s="233">
        <v>2331.39</v>
      </c>
      <c r="P15" s="233">
        <v>27976.639999999999</v>
      </c>
      <c r="Q15" s="233">
        <v>27976.639999999999</v>
      </c>
      <c r="R15" s="233" t="s">
        <v>634</v>
      </c>
      <c r="S15" s="228" t="s">
        <v>618</v>
      </c>
      <c r="T15" s="3"/>
      <c r="U15" s="3"/>
      <c r="V15" s="3"/>
      <c r="W15" s="3"/>
      <c r="X15" s="3"/>
      <c r="Y15" s="3"/>
      <c r="Z15" s="3"/>
    </row>
    <row r="16" spans="1:26" ht="39.75" customHeight="1">
      <c r="A16" s="228">
        <v>3</v>
      </c>
      <c r="B16" s="228" t="s">
        <v>422</v>
      </c>
      <c r="C16" s="228" t="s">
        <v>423</v>
      </c>
      <c r="D16" s="228" t="s">
        <v>631</v>
      </c>
      <c r="E16" s="228" t="s">
        <v>424</v>
      </c>
      <c r="F16" s="228" t="s">
        <v>632</v>
      </c>
      <c r="G16" s="228" t="s">
        <v>615</v>
      </c>
      <c r="H16" s="229" t="s">
        <v>420</v>
      </c>
      <c r="I16" s="228">
        <v>2022</v>
      </c>
      <c r="J16" s="231">
        <v>44753</v>
      </c>
      <c r="K16" s="231" t="s">
        <v>635</v>
      </c>
      <c r="L16" s="232">
        <v>45848</v>
      </c>
      <c r="M16" s="229" t="s">
        <v>633</v>
      </c>
      <c r="N16" s="228" t="s">
        <v>14</v>
      </c>
      <c r="O16" s="233">
        <v>2331.39</v>
      </c>
      <c r="P16" s="233">
        <v>27976.639999999999</v>
      </c>
      <c r="Q16" s="233">
        <v>27976.639999999999</v>
      </c>
      <c r="R16" s="233" t="s">
        <v>634</v>
      </c>
      <c r="S16" s="228" t="s">
        <v>618</v>
      </c>
      <c r="T16" s="3"/>
      <c r="U16" s="3"/>
      <c r="V16" s="3"/>
      <c r="W16" s="3"/>
      <c r="X16" s="3"/>
      <c r="Y16" s="3"/>
      <c r="Z16" s="3"/>
    </row>
    <row r="17" spans="1:26" ht="39.75" customHeight="1">
      <c r="A17" s="228">
        <v>3</v>
      </c>
      <c r="B17" s="228" t="s">
        <v>422</v>
      </c>
      <c r="C17" s="228" t="s">
        <v>423</v>
      </c>
      <c r="D17" s="228" t="s">
        <v>631</v>
      </c>
      <c r="E17" s="228" t="s">
        <v>424</v>
      </c>
      <c r="F17" s="228" t="s">
        <v>636</v>
      </c>
      <c r="G17" s="228" t="s">
        <v>615</v>
      </c>
      <c r="H17" s="229" t="s">
        <v>420</v>
      </c>
      <c r="I17" s="228">
        <v>2022</v>
      </c>
      <c r="J17" s="231">
        <v>44753</v>
      </c>
      <c r="K17" s="231" t="s">
        <v>625</v>
      </c>
      <c r="L17" s="232">
        <v>45848</v>
      </c>
      <c r="M17" s="229" t="s">
        <v>633</v>
      </c>
      <c r="N17" s="228" t="s">
        <v>14</v>
      </c>
      <c r="O17" s="233">
        <v>2331.39</v>
      </c>
      <c r="P17" s="233">
        <v>27976.639999999999</v>
      </c>
      <c r="Q17" s="233">
        <v>11657.36</v>
      </c>
      <c r="R17" s="233" t="s">
        <v>634</v>
      </c>
      <c r="S17" s="228" t="s">
        <v>618</v>
      </c>
      <c r="T17" s="3"/>
      <c r="U17" s="3"/>
      <c r="V17" s="3"/>
      <c r="W17" s="3"/>
      <c r="X17" s="3"/>
      <c r="Y17" s="3"/>
      <c r="Z17" s="3"/>
    </row>
    <row r="18" spans="1:26" ht="39.75" customHeight="1">
      <c r="A18" s="228">
        <v>3</v>
      </c>
      <c r="B18" s="228" t="s">
        <v>422</v>
      </c>
      <c r="C18" s="228" t="s">
        <v>423</v>
      </c>
      <c r="D18" s="228" t="s">
        <v>631</v>
      </c>
      <c r="E18" s="228" t="s">
        <v>424</v>
      </c>
      <c r="F18" s="228"/>
      <c r="G18" s="228" t="s">
        <v>615</v>
      </c>
      <c r="H18" s="229" t="s">
        <v>420</v>
      </c>
      <c r="I18" s="228">
        <v>2022</v>
      </c>
      <c r="J18" s="231">
        <v>45849</v>
      </c>
      <c r="K18" s="228" t="s">
        <v>626</v>
      </c>
      <c r="L18" s="232">
        <v>46213</v>
      </c>
      <c r="M18" s="229" t="s">
        <v>633</v>
      </c>
      <c r="N18" s="228" t="s">
        <v>14</v>
      </c>
      <c r="O18" s="233" t="s">
        <v>14</v>
      </c>
      <c r="P18" s="233" t="s">
        <v>637</v>
      </c>
      <c r="Q18" s="233"/>
      <c r="R18" s="233" t="s">
        <v>638</v>
      </c>
      <c r="S18" s="228" t="s">
        <v>618</v>
      </c>
      <c r="T18" s="3"/>
      <c r="U18" s="3"/>
      <c r="V18" s="3"/>
      <c r="W18" s="3"/>
      <c r="X18" s="3"/>
      <c r="Y18" s="3"/>
      <c r="Z18" s="3"/>
    </row>
    <row r="19" spans="1:26" ht="39.75" customHeight="1">
      <c r="A19" s="228">
        <v>4</v>
      </c>
      <c r="B19" s="228" t="s">
        <v>466</v>
      </c>
      <c r="C19" s="228" t="s">
        <v>467</v>
      </c>
      <c r="D19" s="228" t="s">
        <v>468</v>
      </c>
      <c r="E19" s="228" t="s">
        <v>470</v>
      </c>
      <c r="F19" s="228" t="s">
        <v>639</v>
      </c>
      <c r="G19" s="228" t="s">
        <v>640</v>
      </c>
      <c r="H19" s="229" t="s">
        <v>464</v>
      </c>
      <c r="I19" s="228">
        <v>2023</v>
      </c>
      <c r="J19" s="231">
        <v>45134</v>
      </c>
      <c r="K19" s="228" t="s">
        <v>14</v>
      </c>
      <c r="L19" s="232">
        <v>45864</v>
      </c>
      <c r="M19" s="229" t="s">
        <v>641</v>
      </c>
      <c r="N19" s="228" t="s">
        <v>14</v>
      </c>
      <c r="O19" s="233">
        <v>0</v>
      </c>
      <c r="P19" s="233">
        <v>0</v>
      </c>
      <c r="Q19" s="233">
        <v>0</v>
      </c>
      <c r="R19" s="233" t="s">
        <v>642</v>
      </c>
      <c r="S19" s="228" t="s">
        <v>618</v>
      </c>
      <c r="T19" s="3"/>
      <c r="U19" s="3"/>
      <c r="V19" s="3"/>
      <c r="W19" s="3"/>
      <c r="X19" s="3"/>
      <c r="Y19" s="3"/>
      <c r="Z19" s="3"/>
    </row>
    <row r="20" spans="1:26" ht="39.75" customHeight="1">
      <c r="A20" s="228">
        <v>4</v>
      </c>
      <c r="B20" s="228" t="s">
        <v>466</v>
      </c>
      <c r="C20" s="228" t="s">
        <v>467</v>
      </c>
      <c r="D20" s="228" t="s">
        <v>468</v>
      </c>
      <c r="E20" s="228" t="s">
        <v>470</v>
      </c>
      <c r="F20" s="228" t="s">
        <v>639</v>
      </c>
      <c r="G20" s="228" t="s">
        <v>640</v>
      </c>
      <c r="H20" s="229" t="s">
        <v>464</v>
      </c>
      <c r="I20" s="228">
        <v>2023</v>
      </c>
      <c r="J20" s="231">
        <v>45134</v>
      </c>
      <c r="K20" s="231" t="s">
        <v>635</v>
      </c>
      <c r="L20" s="232">
        <v>45864</v>
      </c>
      <c r="M20" s="229" t="s">
        <v>641</v>
      </c>
      <c r="N20" s="228" t="s">
        <v>14</v>
      </c>
      <c r="O20" s="233">
        <v>0</v>
      </c>
      <c r="P20" s="233">
        <v>0</v>
      </c>
      <c r="Q20" s="233">
        <v>0</v>
      </c>
      <c r="R20" s="233" t="s">
        <v>642</v>
      </c>
      <c r="S20" s="228" t="s">
        <v>618</v>
      </c>
      <c r="T20" s="3"/>
      <c r="U20" s="3"/>
      <c r="V20" s="3"/>
      <c r="W20" s="3"/>
      <c r="X20" s="3"/>
      <c r="Y20" s="3"/>
      <c r="Z20" s="3"/>
    </row>
    <row r="21" spans="1:26" ht="39.75" customHeight="1">
      <c r="A21" s="228">
        <v>4</v>
      </c>
      <c r="B21" s="228" t="s">
        <v>466</v>
      </c>
      <c r="C21" s="228" t="s">
        <v>467</v>
      </c>
      <c r="D21" s="228" t="s">
        <v>468</v>
      </c>
      <c r="E21" s="228" t="s">
        <v>470</v>
      </c>
      <c r="F21" s="228"/>
      <c r="G21" s="228" t="s">
        <v>640</v>
      </c>
      <c r="H21" s="229" t="s">
        <v>464</v>
      </c>
      <c r="I21" s="228">
        <v>2023</v>
      </c>
      <c r="J21" s="231">
        <v>45865</v>
      </c>
      <c r="K21" s="228" t="s">
        <v>643</v>
      </c>
      <c r="L21" s="232">
        <v>46229</v>
      </c>
      <c r="M21" s="229" t="s">
        <v>641</v>
      </c>
      <c r="N21" s="228" t="s">
        <v>14</v>
      </c>
      <c r="O21" s="233">
        <v>0</v>
      </c>
      <c r="P21" s="233">
        <v>0</v>
      </c>
      <c r="Q21" s="233">
        <v>0</v>
      </c>
      <c r="R21" s="233" t="s">
        <v>642</v>
      </c>
      <c r="S21" s="228" t="s">
        <v>618</v>
      </c>
      <c r="T21" s="5"/>
      <c r="U21" s="5"/>
      <c r="V21" s="5"/>
      <c r="W21" s="5"/>
      <c r="X21" s="5"/>
      <c r="Y21" s="5"/>
      <c r="Z21" s="5"/>
    </row>
    <row r="22" spans="1:26" ht="39.75" customHeight="1">
      <c r="A22" s="228">
        <v>5</v>
      </c>
      <c r="B22" s="228" t="s">
        <v>473</v>
      </c>
      <c r="C22" s="228" t="s">
        <v>474</v>
      </c>
      <c r="D22" s="228" t="s">
        <v>564</v>
      </c>
      <c r="E22" s="228" t="s">
        <v>477</v>
      </c>
      <c r="F22" s="228" t="s">
        <v>644</v>
      </c>
      <c r="G22" s="228" t="s">
        <v>615</v>
      </c>
      <c r="H22" s="229" t="s">
        <v>471</v>
      </c>
      <c r="I22" s="228">
        <v>2023</v>
      </c>
      <c r="J22" s="231">
        <v>45153</v>
      </c>
      <c r="K22" s="228" t="s">
        <v>14</v>
      </c>
      <c r="L22" s="232">
        <v>45518</v>
      </c>
      <c r="M22" s="229" t="s">
        <v>645</v>
      </c>
      <c r="N22" s="228" t="s">
        <v>14</v>
      </c>
      <c r="O22" s="233" t="s">
        <v>646</v>
      </c>
      <c r="P22" s="233">
        <v>164579.04</v>
      </c>
      <c r="Q22" s="233">
        <v>164579.04</v>
      </c>
      <c r="R22" s="233" t="s">
        <v>617</v>
      </c>
      <c r="S22" s="228" t="s">
        <v>618</v>
      </c>
      <c r="T22" s="3"/>
      <c r="U22" s="3"/>
      <c r="V22" s="3"/>
      <c r="W22" s="3"/>
      <c r="X22" s="3"/>
      <c r="Y22" s="3"/>
      <c r="Z22" s="3"/>
    </row>
    <row r="23" spans="1:26" ht="39.75" customHeight="1">
      <c r="A23" s="228">
        <v>5</v>
      </c>
      <c r="B23" s="228" t="s">
        <v>473</v>
      </c>
      <c r="C23" s="228" t="s">
        <v>474</v>
      </c>
      <c r="D23" s="228" t="s">
        <v>564</v>
      </c>
      <c r="E23" s="228" t="s">
        <v>477</v>
      </c>
      <c r="F23" s="228" t="s">
        <v>647</v>
      </c>
      <c r="G23" s="228" t="s">
        <v>615</v>
      </c>
      <c r="H23" s="229" t="s">
        <v>471</v>
      </c>
      <c r="I23" s="228">
        <v>2023</v>
      </c>
      <c r="J23" s="231">
        <v>45519</v>
      </c>
      <c r="K23" s="231" t="s">
        <v>624</v>
      </c>
      <c r="L23" s="232">
        <v>45883</v>
      </c>
      <c r="M23" s="229" t="s">
        <v>645</v>
      </c>
      <c r="N23" s="228" t="s">
        <v>14</v>
      </c>
      <c r="O23" s="233" t="s">
        <v>646</v>
      </c>
      <c r="P23" s="233">
        <v>438877.44</v>
      </c>
      <c r="Q23" s="233">
        <v>402304.32</v>
      </c>
      <c r="R23" s="233" t="s">
        <v>617</v>
      </c>
      <c r="S23" s="228" t="s">
        <v>618</v>
      </c>
      <c r="T23" s="3"/>
      <c r="U23" s="3"/>
      <c r="V23" s="3"/>
      <c r="W23" s="3"/>
      <c r="X23" s="3"/>
      <c r="Y23" s="3"/>
      <c r="Z23" s="3"/>
    </row>
    <row r="24" spans="1:26" ht="39.75" customHeight="1">
      <c r="A24" s="228">
        <v>5</v>
      </c>
      <c r="B24" s="228" t="s">
        <v>473</v>
      </c>
      <c r="C24" s="228" t="s">
        <v>474</v>
      </c>
      <c r="D24" s="228" t="s">
        <v>564</v>
      </c>
      <c r="E24" s="228" t="s">
        <v>477</v>
      </c>
      <c r="F24" s="228" t="s">
        <v>648</v>
      </c>
      <c r="G24" s="228" t="s">
        <v>615</v>
      </c>
      <c r="H24" s="229" t="s">
        <v>471</v>
      </c>
      <c r="I24" s="228">
        <v>2023</v>
      </c>
      <c r="J24" s="231">
        <v>45519</v>
      </c>
      <c r="K24" s="231" t="s">
        <v>624</v>
      </c>
      <c r="L24" s="232">
        <v>45883</v>
      </c>
      <c r="M24" s="229" t="s">
        <v>645</v>
      </c>
      <c r="N24" s="228" t="s">
        <v>14</v>
      </c>
      <c r="O24" s="233">
        <v>18286.560000000001</v>
      </c>
      <c r="P24" s="233">
        <v>219438.56</v>
      </c>
      <c r="Q24" s="233">
        <v>162296.1</v>
      </c>
      <c r="R24" s="233" t="s">
        <v>617</v>
      </c>
      <c r="S24" s="228" t="s">
        <v>618</v>
      </c>
      <c r="T24" s="3"/>
      <c r="U24" s="3"/>
      <c r="V24" s="3"/>
      <c r="W24" s="3"/>
      <c r="X24" s="3"/>
      <c r="Y24" s="3"/>
      <c r="Z24" s="3"/>
    </row>
    <row r="25" spans="1:26" ht="39.75" customHeight="1">
      <c r="A25" s="228">
        <v>6</v>
      </c>
      <c r="B25" s="228" t="s">
        <v>27</v>
      </c>
      <c r="C25" s="228" t="s">
        <v>28</v>
      </c>
      <c r="D25" s="228" t="s">
        <v>29</v>
      </c>
      <c r="E25" s="228" t="s">
        <v>30</v>
      </c>
      <c r="F25" s="228">
        <v>2020</v>
      </c>
      <c r="G25" s="228" t="s">
        <v>615</v>
      </c>
      <c r="H25" s="229" t="s">
        <v>25</v>
      </c>
      <c r="I25" s="228">
        <v>2020</v>
      </c>
      <c r="J25" s="231">
        <v>44061</v>
      </c>
      <c r="K25" s="228" t="s">
        <v>14</v>
      </c>
      <c r="L25" s="232">
        <v>44425</v>
      </c>
      <c r="M25" s="229" t="s">
        <v>649</v>
      </c>
      <c r="N25" s="228" t="s">
        <v>14</v>
      </c>
      <c r="O25" s="233">
        <v>7748.33</v>
      </c>
      <c r="P25" s="233">
        <v>83459.759999999995</v>
      </c>
      <c r="Q25" s="233">
        <v>83459.759999999995</v>
      </c>
      <c r="R25" s="233" t="s">
        <v>650</v>
      </c>
      <c r="S25" s="228" t="s">
        <v>618</v>
      </c>
      <c r="T25" s="3"/>
      <c r="U25" s="3"/>
      <c r="V25" s="3"/>
      <c r="W25" s="3"/>
      <c r="X25" s="3"/>
      <c r="Y25" s="3"/>
      <c r="Z25" s="3"/>
    </row>
    <row r="26" spans="1:26" ht="39.75" customHeight="1">
      <c r="A26" s="228">
        <v>6</v>
      </c>
      <c r="B26" s="228" t="s">
        <v>27</v>
      </c>
      <c r="C26" s="228" t="s">
        <v>28</v>
      </c>
      <c r="D26" s="228" t="s">
        <v>29</v>
      </c>
      <c r="E26" s="228" t="s">
        <v>30</v>
      </c>
      <c r="F26" s="228">
        <v>2021</v>
      </c>
      <c r="G26" s="228" t="s">
        <v>615</v>
      </c>
      <c r="H26" s="229" t="s">
        <v>25</v>
      </c>
      <c r="I26" s="228">
        <v>2020</v>
      </c>
      <c r="J26" s="231">
        <v>44426</v>
      </c>
      <c r="K26" s="228" t="s">
        <v>624</v>
      </c>
      <c r="L26" s="232">
        <v>44790</v>
      </c>
      <c r="M26" s="229" t="s">
        <v>649</v>
      </c>
      <c r="N26" s="228" t="s">
        <v>14</v>
      </c>
      <c r="O26" s="233">
        <v>7748.33</v>
      </c>
      <c r="P26" s="233">
        <v>92979.96</v>
      </c>
      <c r="Q26" s="233">
        <v>58998.59</v>
      </c>
      <c r="R26" s="233" t="s">
        <v>650</v>
      </c>
      <c r="S26" s="228" t="s">
        <v>618</v>
      </c>
      <c r="T26" s="3"/>
      <c r="U26" s="3"/>
      <c r="V26" s="3"/>
      <c r="W26" s="3"/>
      <c r="X26" s="3"/>
      <c r="Y26" s="3"/>
      <c r="Z26" s="3"/>
    </row>
    <row r="27" spans="1:26" ht="39.75" customHeight="1">
      <c r="A27" s="228">
        <v>6</v>
      </c>
      <c r="B27" s="228" t="s">
        <v>27</v>
      </c>
      <c r="C27" s="228" t="s">
        <v>28</v>
      </c>
      <c r="D27" s="228" t="s">
        <v>29</v>
      </c>
      <c r="E27" s="228" t="s">
        <v>30</v>
      </c>
      <c r="F27" s="228">
        <v>2022</v>
      </c>
      <c r="G27" s="228" t="s">
        <v>615</v>
      </c>
      <c r="H27" s="229" t="s">
        <v>25</v>
      </c>
      <c r="I27" s="228">
        <v>2020</v>
      </c>
      <c r="J27" s="231">
        <v>44791</v>
      </c>
      <c r="K27" s="228" t="s">
        <v>625</v>
      </c>
      <c r="L27" s="232">
        <v>45155</v>
      </c>
      <c r="M27" s="229" t="s">
        <v>649</v>
      </c>
      <c r="N27" s="228" t="s">
        <v>14</v>
      </c>
      <c r="O27" s="233">
        <v>7748.33</v>
      </c>
      <c r="P27" s="233">
        <v>92979.96</v>
      </c>
      <c r="Q27" s="233">
        <v>58998.59</v>
      </c>
      <c r="R27" s="233" t="s">
        <v>650</v>
      </c>
      <c r="S27" s="228" t="s">
        <v>618</v>
      </c>
      <c r="T27" s="3"/>
      <c r="U27" s="3"/>
      <c r="V27" s="3"/>
      <c r="W27" s="3"/>
      <c r="X27" s="3"/>
      <c r="Y27" s="3"/>
      <c r="Z27" s="3"/>
    </row>
    <row r="28" spans="1:26" ht="39.75" customHeight="1">
      <c r="A28" s="228">
        <v>6</v>
      </c>
      <c r="B28" s="228" t="s">
        <v>27</v>
      </c>
      <c r="C28" s="228" t="s">
        <v>28</v>
      </c>
      <c r="D28" s="228" t="s">
        <v>29</v>
      </c>
      <c r="E28" s="228" t="s">
        <v>30</v>
      </c>
      <c r="F28" s="228" t="s">
        <v>651</v>
      </c>
      <c r="G28" s="228" t="s">
        <v>615</v>
      </c>
      <c r="H28" s="229" t="s">
        <v>25</v>
      </c>
      <c r="I28" s="228">
        <v>2020</v>
      </c>
      <c r="J28" s="231">
        <v>45156</v>
      </c>
      <c r="K28" s="228" t="s">
        <v>626</v>
      </c>
      <c r="L28" s="232">
        <v>45521</v>
      </c>
      <c r="M28" s="229" t="s">
        <v>649</v>
      </c>
      <c r="N28" s="228" t="s">
        <v>14</v>
      </c>
      <c r="O28" s="233">
        <v>7748.33</v>
      </c>
      <c r="P28" s="233">
        <v>92979.96</v>
      </c>
      <c r="Q28" s="233">
        <v>58998.59</v>
      </c>
      <c r="R28" s="233" t="s">
        <v>650</v>
      </c>
      <c r="S28" s="228" t="s">
        <v>618</v>
      </c>
      <c r="T28" s="3"/>
      <c r="U28" s="3"/>
      <c r="V28" s="3"/>
      <c r="W28" s="3"/>
      <c r="X28" s="3"/>
      <c r="Y28" s="3"/>
      <c r="Z28" s="3"/>
    </row>
    <row r="29" spans="1:26" ht="39.75" customHeight="1">
      <c r="A29" s="228">
        <v>6</v>
      </c>
      <c r="B29" s="228" t="s">
        <v>27</v>
      </c>
      <c r="C29" s="228" t="s">
        <v>28</v>
      </c>
      <c r="D29" s="228" t="s">
        <v>29</v>
      </c>
      <c r="E29" s="228" t="s">
        <v>30</v>
      </c>
      <c r="F29" s="228" t="s">
        <v>652</v>
      </c>
      <c r="G29" s="228" t="s">
        <v>615</v>
      </c>
      <c r="H29" s="229" t="s">
        <v>25</v>
      </c>
      <c r="I29" s="228">
        <v>2020</v>
      </c>
      <c r="J29" s="231">
        <v>44061</v>
      </c>
      <c r="K29" s="228" t="s">
        <v>628</v>
      </c>
      <c r="L29" s="232">
        <v>45886</v>
      </c>
      <c r="M29" s="229" t="s">
        <v>649</v>
      </c>
      <c r="N29" s="228" t="s">
        <v>14</v>
      </c>
      <c r="O29" s="233">
        <v>7748.33</v>
      </c>
      <c r="P29" s="233">
        <v>92979.96</v>
      </c>
      <c r="Q29" s="233">
        <v>30621.45</v>
      </c>
      <c r="R29" s="233" t="s">
        <v>650</v>
      </c>
      <c r="S29" s="228" t="s">
        <v>618</v>
      </c>
      <c r="T29" s="3"/>
      <c r="U29" s="3"/>
      <c r="V29" s="3"/>
      <c r="W29" s="3"/>
      <c r="X29" s="3"/>
      <c r="Y29" s="3"/>
      <c r="Z29" s="3"/>
    </row>
    <row r="30" spans="1:26" ht="39.75" customHeight="1">
      <c r="A30" s="228">
        <v>7</v>
      </c>
      <c r="B30" s="228" t="s">
        <v>35</v>
      </c>
      <c r="C30" s="228" t="s">
        <v>36</v>
      </c>
      <c r="D30" s="228" t="s">
        <v>37</v>
      </c>
      <c r="E30" s="228" t="s">
        <v>40</v>
      </c>
      <c r="F30" s="228" t="s">
        <v>653</v>
      </c>
      <c r="G30" s="228" t="s">
        <v>615</v>
      </c>
      <c r="H30" s="229" t="s">
        <v>33</v>
      </c>
      <c r="I30" s="228">
        <v>2022</v>
      </c>
      <c r="J30" s="231">
        <v>44792</v>
      </c>
      <c r="K30" s="228"/>
      <c r="L30" s="232">
        <v>45156</v>
      </c>
      <c r="M30" s="229" t="s">
        <v>654</v>
      </c>
      <c r="N30" s="228" t="s">
        <v>14</v>
      </c>
      <c r="O30" s="233">
        <f>P30/12</f>
        <v>13440.26</v>
      </c>
      <c r="P30" s="233">
        <v>161283.12</v>
      </c>
      <c r="Q30" s="233">
        <v>53761.03</v>
      </c>
      <c r="R30" s="233" t="s">
        <v>655</v>
      </c>
      <c r="S30" s="228" t="s">
        <v>618</v>
      </c>
      <c r="T30" s="3"/>
      <c r="U30" s="3"/>
      <c r="V30" s="3"/>
      <c r="W30" s="3"/>
      <c r="X30" s="3"/>
      <c r="Y30" s="3"/>
      <c r="Z30" s="3"/>
    </row>
    <row r="31" spans="1:26" ht="39.75" customHeight="1">
      <c r="A31" s="228">
        <v>7</v>
      </c>
      <c r="B31" s="228" t="s">
        <v>35</v>
      </c>
      <c r="C31" s="228" t="s">
        <v>36</v>
      </c>
      <c r="D31" s="228" t="s">
        <v>37</v>
      </c>
      <c r="E31" s="228" t="s">
        <v>40</v>
      </c>
      <c r="F31" s="228" t="s">
        <v>656</v>
      </c>
      <c r="G31" s="228" t="s">
        <v>615</v>
      </c>
      <c r="H31" s="229" t="s">
        <v>33</v>
      </c>
      <c r="I31" s="228">
        <v>2022</v>
      </c>
      <c r="J31" s="231">
        <v>44792</v>
      </c>
      <c r="K31" s="228" t="s">
        <v>14</v>
      </c>
      <c r="L31" s="232">
        <v>45156</v>
      </c>
      <c r="M31" s="229" t="s">
        <v>654</v>
      </c>
      <c r="N31" s="228" t="s">
        <v>624</v>
      </c>
      <c r="O31" s="233">
        <v>13440.26</v>
      </c>
      <c r="P31" s="233">
        <v>161283.12</v>
      </c>
      <c r="Q31" s="233">
        <v>53761.03</v>
      </c>
      <c r="R31" s="233" t="s">
        <v>655</v>
      </c>
      <c r="S31" s="228" t="s">
        <v>618</v>
      </c>
      <c r="T31" s="3"/>
      <c r="U31" s="3"/>
      <c r="V31" s="3"/>
      <c r="W31" s="3"/>
      <c r="X31" s="3"/>
      <c r="Y31" s="3"/>
      <c r="Z31" s="3"/>
    </row>
    <row r="32" spans="1:26" ht="39.75" customHeight="1">
      <c r="A32" s="228">
        <v>7</v>
      </c>
      <c r="B32" s="228" t="s">
        <v>35</v>
      </c>
      <c r="C32" s="228" t="s">
        <v>36</v>
      </c>
      <c r="D32" s="228" t="s">
        <v>37</v>
      </c>
      <c r="E32" s="228" t="s">
        <v>40</v>
      </c>
      <c r="F32" s="228" t="s">
        <v>657</v>
      </c>
      <c r="G32" s="228" t="s">
        <v>615</v>
      </c>
      <c r="H32" s="229" t="s">
        <v>33</v>
      </c>
      <c r="I32" s="228">
        <v>2022</v>
      </c>
      <c r="J32" s="231">
        <v>45157</v>
      </c>
      <c r="K32" s="231" t="s">
        <v>625</v>
      </c>
      <c r="L32" s="232">
        <v>45522</v>
      </c>
      <c r="M32" s="229" t="s">
        <v>654</v>
      </c>
      <c r="N32" s="228" t="s">
        <v>14</v>
      </c>
      <c r="O32" s="233">
        <v>14423.69</v>
      </c>
      <c r="P32" s="233">
        <v>173084.28</v>
      </c>
      <c r="Q32" s="233">
        <v>163867.6</v>
      </c>
      <c r="R32" s="233" t="s">
        <v>655</v>
      </c>
      <c r="S32" s="228" t="s">
        <v>618</v>
      </c>
      <c r="T32" s="3"/>
      <c r="U32" s="3"/>
      <c r="V32" s="3"/>
      <c r="W32" s="3"/>
      <c r="X32" s="3"/>
      <c r="Y32" s="3"/>
      <c r="Z32" s="3"/>
    </row>
    <row r="33" spans="1:26" ht="39.75" customHeight="1">
      <c r="A33" s="228">
        <v>7</v>
      </c>
      <c r="B33" s="228" t="s">
        <v>35</v>
      </c>
      <c r="C33" s="228" t="s">
        <v>36</v>
      </c>
      <c r="D33" s="228" t="s">
        <v>37</v>
      </c>
      <c r="E33" s="228" t="s">
        <v>40</v>
      </c>
      <c r="F33" s="228" t="s">
        <v>657</v>
      </c>
      <c r="G33" s="228" t="s">
        <v>615</v>
      </c>
      <c r="H33" s="229" t="s">
        <v>33</v>
      </c>
      <c r="I33" s="228">
        <v>2022</v>
      </c>
      <c r="J33" s="231">
        <v>45523</v>
      </c>
      <c r="K33" s="228" t="s">
        <v>626</v>
      </c>
      <c r="L33" s="232">
        <v>45887</v>
      </c>
      <c r="M33" s="229" t="s">
        <v>654</v>
      </c>
      <c r="N33" s="228" t="s">
        <v>14</v>
      </c>
      <c r="O33" s="233">
        <v>14423.69</v>
      </c>
      <c r="P33" s="233">
        <v>173084.28</v>
      </c>
      <c r="Q33" s="233">
        <v>163867.6</v>
      </c>
      <c r="R33" s="233" t="s">
        <v>655</v>
      </c>
      <c r="S33" s="228" t="s">
        <v>618</v>
      </c>
      <c r="T33" s="3"/>
      <c r="U33" s="3"/>
      <c r="V33" s="3"/>
      <c r="W33" s="3"/>
      <c r="X33" s="3"/>
      <c r="Y33" s="3"/>
      <c r="Z33" s="3"/>
    </row>
    <row r="34" spans="1:26" ht="39.75" customHeight="1">
      <c r="A34" s="228">
        <v>7</v>
      </c>
      <c r="B34" s="228" t="s">
        <v>35</v>
      </c>
      <c r="C34" s="228" t="s">
        <v>36</v>
      </c>
      <c r="D34" s="228" t="s">
        <v>37</v>
      </c>
      <c r="E34" s="228" t="s">
        <v>40</v>
      </c>
      <c r="F34" s="228" t="s">
        <v>658</v>
      </c>
      <c r="G34" s="228" t="s">
        <v>615</v>
      </c>
      <c r="H34" s="229" t="s">
        <v>33</v>
      </c>
      <c r="I34" s="228">
        <v>2022</v>
      </c>
      <c r="J34" s="231">
        <v>45523</v>
      </c>
      <c r="K34" s="228" t="s">
        <v>626</v>
      </c>
      <c r="L34" s="232">
        <v>45887</v>
      </c>
      <c r="M34" s="229" t="s">
        <v>654</v>
      </c>
      <c r="N34" s="228" t="s">
        <v>14</v>
      </c>
      <c r="O34" s="233">
        <v>14423.69</v>
      </c>
      <c r="P34" s="233">
        <v>173084.28</v>
      </c>
      <c r="Q34" s="233">
        <v>120596.53</v>
      </c>
      <c r="R34" s="233" t="s">
        <v>655</v>
      </c>
      <c r="S34" s="228" t="s">
        <v>618</v>
      </c>
      <c r="T34" s="3"/>
      <c r="U34" s="3"/>
      <c r="V34" s="3"/>
      <c r="W34" s="3"/>
      <c r="X34" s="3"/>
      <c r="Y34" s="3"/>
      <c r="Z34" s="3"/>
    </row>
    <row r="35" spans="1:26" ht="39.75" customHeight="1">
      <c r="A35" s="228">
        <v>8</v>
      </c>
      <c r="B35" s="228" t="s">
        <v>80</v>
      </c>
      <c r="C35" s="228" t="s">
        <v>659</v>
      </c>
      <c r="D35" s="228" t="s">
        <v>81</v>
      </c>
      <c r="E35" s="228" t="s">
        <v>82</v>
      </c>
      <c r="F35" s="228">
        <v>2020</v>
      </c>
      <c r="G35" s="228" t="s">
        <v>615</v>
      </c>
      <c r="H35" s="229" t="s">
        <v>78</v>
      </c>
      <c r="I35" s="228">
        <v>2020</v>
      </c>
      <c r="J35" s="231">
        <v>44096</v>
      </c>
      <c r="K35" s="228" t="s">
        <v>14</v>
      </c>
      <c r="L35" s="232">
        <v>44460</v>
      </c>
      <c r="M35" s="229" t="s">
        <v>660</v>
      </c>
      <c r="N35" s="228" t="s">
        <v>14</v>
      </c>
      <c r="O35" s="233">
        <v>29405</v>
      </c>
      <c r="P35" s="233">
        <v>1682270.78</v>
      </c>
      <c r="Q35" s="233">
        <v>238361.65</v>
      </c>
      <c r="R35" s="233" t="s">
        <v>661</v>
      </c>
      <c r="S35" s="228" t="s">
        <v>618</v>
      </c>
      <c r="T35" s="3"/>
      <c r="U35" s="3"/>
      <c r="V35" s="3"/>
      <c r="W35" s="3"/>
      <c r="X35" s="3"/>
      <c r="Y35" s="3"/>
      <c r="Z35" s="3"/>
    </row>
    <row r="36" spans="1:26" ht="39.75" customHeight="1">
      <c r="A36" s="228">
        <v>8</v>
      </c>
      <c r="B36" s="228" t="s">
        <v>80</v>
      </c>
      <c r="C36" s="228" t="s">
        <v>659</v>
      </c>
      <c r="D36" s="228" t="s">
        <v>81</v>
      </c>
      <c r="E36" s="228" t="s">
        <v>82</v>
      </c>
      <c r="F36" s="228">
        <v>2021</v>
      </c>
      <c r="G36" s="228" t="s">
        <v>615</v>
      </c>
      <c r="H36" s="229" t="s">
        <v>78</v>
      </c>
      <c r="I36" s="228">
        <v>2020</v>
      </c>
      <c r="J36" s="231">
        <v>44461</v>
      </c>
      <c r="K36" s="228" t="s">
        <v>624</v>
      </c>
      <c r="L36" s="232">
        <v>44825</v>
      </c>
      <c r="M36" s="229" t="s">
        <v>660</v>
      </c>
      <c r="N36" s="228" t="s">
        <v>14</v>
      </c>
      <c r="O36" s="233">
        <v>29405</v>
      </c>
      <c r="P36" s="233">
        <v>1682270.78</v>
      </c>
      <c r="Q36" s="233">
        <v>377258.48</v>
      </c>
      <c r="R36" s="233" t="s">
        <v>661</v>
      </c>
      <c r="S36" s="228" t="s">
        <v>618</v>
      </c>
      <c r="T36" s="3"/>
      <c r="U36" s="3"/>
      <c r="V36" s="3"/>
      <c r="W36" s="3"/>
      <c r="X36" s="3"/>
      <c r="Y36" s="3"/>
      <c r="Z36" s="3"/>
    </row>
    <row r="37" spans="1:26" ht="39.75" customHeight="1">
      <c r="A37" s="228">
        <v>8</v>
      </c>
      <c r="B37" s="228" t="s">
        <v>80</v>
      </c>
      <c r="C37" s="228" t="s">
        <v>659</v>
      </c>
      <c r="D37" s="228" t="s">
        <v>81</v>
      </c>
      <c r="E37" s="228" t="s">
        <v>82</v>
      </c>
      <c r="F37" s="228">
        <v>2022</v>
      </c>
      <c r="G37" s="228" t="s">
        <v>615</v>
      </c>
      <c r="H37" s="229" t="s">
        <v>78</v>
      </c>
      <c r="I37" s="228">
        <v>2020</v>
      </c>
      <c r="J37" s="231">
        <v>44461</v>
      </c>
      <c r="K37" s="228" t="s">
        <v>14</v>
      </c>
      <c r="L37" s="232">
        <v>44825</v>
      </c>
      <c r="M37" s="229" t="s">
        <v>660</v>
      </c>
      <c r="N37" s="228" t="s">
        <v>625</v>
      </c>
      <c r="O37" s="233">
        <f t="shared" ref="O37:O44" si="0">P37/12</f>
        <v>55827</v>
      </c>
      <c r="P37" s="233">
        <v>669924</v>
      </c>
      <c r="Q37" s="233">
        <v>377258.48</v>
      </c>
      <c r="R37" s="233" t="s">
        <v>661</v>
      </c>
      <c r="S37" s="228" t="s">
        <v>618</v>
      </c>
      <c r="T37" s="3"/>
      <c r="U37" s="3"/>
      <c r="V37" s="3"/>
      <c r="W37" s="3"/>
      <c r="X37" s="3"/>
      <c r="Y37" s="3"/>
      <c r="Z37" s="3"/>
    </row>
    <row r="38" spans="1:26" ht="39.75" customHeight="1">
      <c r="A38" s="228">
        <v>8</v>
      </c>
      <c r="B38" s="228" t="s">
        <v>80</v>
      </c>
      <c r="C38" s="228" t="s">
        <v>659</v>
      </c>
      <c r="D38" s="228" t="s">
        <v>81</v>
      </c>
      <c r="E38" s="228" t="s">
        <v>82</v>
      </c>
      <c r="F38" s="228">
        <v>2022</v>
      </c>
      <c r="G38" s="228" t="s">
        <v>615</v>
      </c>
      <c r="H38" s="229" t="s">
        <v>78</v>
      </c>
      <c r="I38" s="228">
        <v>2020</v>
      </c>
      <c r="J38" s="231">
        <v>44461</v>
      </c>
      <c r="K38" s="228" t="s">
        <v>14</v>
      </c>
      <c r="L38" s="232">
        <v>44825</v>
      </c>
      <c r="M38" s="229" t="s">
        <v>660</v>
      </c>
      <c r="N38" s="228" t="s">
        <v>626</v>
      </c>
      <c r="O38" s="233">
        <f t="shared" si="0"/>
        <v>89118.472499999989</v>
      </c>
      <c r="P38" s="233">
        <v>1069421.67</v>
      </c>
      <c r="Q38" s="233">
        <v>377258.48</v>
      </c>
      <c r="R38" s="233" t="s">
        <v>661</v>
      </c>
      <c r="S38" s="228" t="s">
        <v>618</v>
      </c>
      <c r="T38" s="3"/>
      <c r="U38" s="3"/>
      <c r="V38" s="3"/>
      <c r="W38" s="3"/>
      <c r="X38" s="3"/>
      <c r="Y38" s="3"/>
      <c r="Z38" s="3"/>
    </row>
    <row r="39" spans="1:26" ht="39.75" customHeight="1">
      <c r="A39" s="228">
        <v>8</v>
      </c>
      <c r="B39" s="228" t="s">
        <v>80</v>
      </c>
      <c r="C39" s="228" t="s">
        <v>659</v>
      </c>
      <c r="D39" s="228" t="s">
        <v>81</v>
      </c>
      <c r="E39" s="228" t="s">
        <v>82</v>
      </c>
      <c r="F39" s="228" t="s">
        <v>662</v>
      </c>
      <c r="G39" s="228" t="s">
        <v>615</v>
      </c>
      <c r="H39" s="229" t="s">
        <v>78</v>
      </c>
      <c r="I39" s="228">
        <v>2020</v>
      </c>
      <c r="J39" s="231">
        <v>44826</v>
      </c>
      <c r="K39" s="228" t="s">
        <v>628</v>
      </c>
      <c r="L39" s="232">
        <v>45190</v>
      </c>
      <c r="M39" s="229" t="s">
        <v>660</v>
      </c>
      <c r="N39" s="228" t="s">
        <v>14</v>
      </c>
      <c r="O39" s="233">
        <f t="shared" si="0"/>
        <v>151934.53416666665</v>
      </c>
      <c r="P39" s="233">
        <v>1823214.41</v>
      </c>
      <c r="Q39" s="233">
        <v>377258.48</v>
      </c>
      <c r="R39" s="233" t="s">
        <v>661</v>
      </c>
      <c r="S39" s="228" t="s">
        <v>618</v>
      </c>
      <c r="T39" s="3"/>
      <c r="U39" s="3"/>
      <c r="V39" s="3"/>
      <c r="W39" s="3"/>
      <c r="X39" s="3"/>
      <c r="Y39" s="3"/>
      <c r="Z39" s="3"/>
    </row>
    <row r="40" spans="1:26" ht="39.75" customHeight="1">
      <c r="A40" s="228">
        <v>8</v>
      </c>
      <c r="B40" s="228" t="s">
        <v>80</v>
      </c>
      <c r="C40" s="228" t="s">
        <v>659</v>
      </c>
      <c r="D40" s="228" t="s">
        <v>81</v>
      </c>
      <c r="E40" s="228" t="s">
        <v>82</v>
      </c>
      <c r="F40" s="228" t="s">
        <v>663</v>
      </c>
      <c r="G40" s="228" t="s">
        <v>615</v>
      </c>
      <c r="H40" s="229" t="s">
        <v>78</v>
      </c>
      <c r="I40" s="228">
        <v>2020</v>
      </c>
      <c r="J40" s="231">
        <v>45191</v>
      </c>
      <c r="K40" s="228" t="s">
        <v>664</v>
      </c>
      <c r="L40" s="232">
        <v>45556</v>
      </c>
      <c r="M40" s="229" t="s">
        <v>660</v>
      </c>
      <c r="N40" s="228" t="s">
        <v>14</v>
      </c>
      <c r="O40" s="233">
        <f t="shared" si="0"/>
        <v>186918.97500000001</v>
      </c>
      <c r="P40" s="233">
        <v>2243027.7000000002</v>
      </c>
      <c r="Q40" s="233">
        <v>377258.48</v>
      </c>
      <c r="R40" s="233" t="s">
        <v>661</v>
      </c>
      <c r="S40" s="228" t="s">
        <v>618</v>
      </c>
      <c r="T40" s="3"/>
      <c r="U40" s="3"/>
      <c r="V40" s="3"/>
      <c r="W40" s="3"/>
      <c r="X40" s="3"/>
      <c r="Y40" s="3"/>
      <c r="Z40" s="3"/>
    </row>
    <row r="41" spans="1:26" ht="39.75" customHeight="1">
      <c r="A41" s="228">
        <v>8</v>
      </c>
      <c r="B41" s="228" t="s">
        <v>80</v>
      </c>
      <c r="C41" s="228" t="s">
        <v>659</v>
      </c>
      <c r="D41" s="228" t="s">
        <v>81</v>
      </c>
      <c r="E41" s="228" t="s">
        <v>82</v>
      </c>
      <c r="F41" s="228">
        <v>2025</v>
      </c>
      <c r="G41" s="228" t="s">
        <v>615</v>
      </c>
      <c r="H41" s="229" t="s">
        <v>78</v>
      </c>
      <c r="I41" s="228">
        <v>2020</v>
      </c>
      <c r="J41" s="231">
        <v>45557</v>
      </c>
      <c r="K41" s="228" t="s">
        <v>665</v>
      </c>
      <c r="L41" s="232">
        <v>45921</v>
      </c>
      <c r="M41" s="229" t="s">
        <v>660</v>
      </c>
      <c r="N41" s="228" t="s">
        <v>14</v>
      </c>
      <c r="O41" s="233">
        <f t="shared" si="0"/>
        <v>140189.23166666666</v>
      </c>
      <c r="P41" s="233">
        <v>1682270.78</v>
      </c>
      <c r="Q41" s="233">
        <v>377258.48</v>
      </c>
      <c r="R41" s="233" t="s">
        <v>661</v>
      </c>
      <c r="S41" s="228" t="s">
        <v>618</v>
      </c>
      <c r="T41" s="3"/>
      <c r="U41" s="3"/>
      <c r="V41" s="3"/>
      <c r="W41" s="3"/>
      <c r="X41" s="3"/>
      <c r="Y41" s="3"/>
      <c r="Z41" s="3"/>
    </row>
    <row r="42" spans="1:26" ht="39.75" customHeight="1">
      <c r="A42" s="228">
        <v>8</v>
      </c>
      <c r="B42" s="228" t="s">
        <v>80</v>
      </c>
      <c r="C42" s="228" t="s">
        <v>659</v>
      </c>
      <c r="D42" s="228" t="s">
        <v>81</v>
      </c>
      <c r="E42" s="228" t="s">
        <v>82</v>
      </c>
      <c r="F42" s="228" t="s">
        <v>666</v>
      </c>
      <c r="G42" s="228" t="s">
        <v>615</v>
      </c>
      <c r="H42" s="229" t="s">
        <v>78</v>
      </c>
      <c r="I42" s="228">
        <v>2020</v>
      </c>
      <c r="J42" s="231">
        <v>45557</v>
      </c>
      <c r="K42" s="228" t="s">
        <v>665</v>
      </c>
      <c r="L42" s="232">
        <v>45921</v>
      </c>
      <c r="M42" s="229" t="s">
        <v>660</v>
      </c>
      <c r="N42" s="228" t="s">
        <v>14</v>
      </c>
      <c r="O42" s="233">
        <f t="shared" si="0"/>
        <v>140189.23166666666</v>
      </c>
      <c r="P42" s="233">
        <v>1682270.78</v>
      </c>
      <c r="Q42" s="233">
        <v>211178.13</v>
      </c>
      <c r="R42" s="233" t="s">
        <v>661</v>
      </c>
      <c r="S42" s="228" t="s">
        <v>618</v>
      </c>
      <c r="T42" s="3"/>
      <c r="U42" s="3"/>
      <c r="V42" s="3"/>
      <c r="W42" s="3"/>
      <c r="X42" s="3"/>
      <c r="Y42" s="3"/>
      <c r="Z42" s="3"/>
    </row>
    <row r="43" spans="1:26" ht="39.75" customHeight="1">
      <c r="A43" s="228">
        <v>9</v>
      </c>
      <c r="B43" s="228" t="s">
        <v>141</v>
      </c>
      <c r="C43" s="228" t="s">
        <v>142</v>
      </c>
      <c r="D43" s="228" t="s">
        <v>667</v>
      </c>
      <c r="E43" s="228" t="s">
        <v>145</v>
      </c>
      <c r="F43" s="228" t="s">
        <v>668</v>
      </c>
      <c r="G43" s="228" t="s">
        <v>615</v>
      </c>
      <c r="H43" s="229" t="s">
        <v>139</v>
      </c>
      <c r="I43" s="228">
        <v>2023</v>
      </c>
      <c r="J43" s="231">
        <v>45210</v>
      </c>
      <c r="K43" s="231" t="s">
        <v>14</v>
      </c>
      <c r="L43" s="232">
        <v>45575</v>
      </c>
      <c r="M43" s="229" t="s">
        <v>645</v>
      </c>
      <c r="N43" s="228" t="s">
        <v>14</v>
      </c>
      <c r="O43" s="233">
        <f t="shared" si="0"/>
        <v>17279.46</v>
      </c>
      <c r="P43" s="233">
        <v>207353.52</v>
      </c>
      <c r="Q43" s="233">
        <v>21349.98</v>
      </c>
      <c r="R43" s="233" t="s">
        <v>617</v>
      </c>
      <c r="S43" s="228" t="s">
        <v>618</v>
      </c>
      <c r="T43" s="3"/>
      <c r="U43" s="3"/>
      <c r="V43" s="3"/>
      <c r="W43" s="3"/>
      <c r="X43" s="3"/>
      <c r="Y43" s="3"/>
      <c r="Z43" s="3"/>
    </row>
    <row r="44" spans="1:26" ht="39.75" customHeight="1">
      <c r="A44" s="228">
        <v>9</v>
      </c>
      <c r="B44" s="228" t="s">
        <v>141</v>
      </c>
      <c r="C44" s="228" t="s">
        <v>142</v>
      </c>
      <c r="D44" s="228" t="s">
        <v>667</v>
      </c>
      <c r="E44" s="228" t="s">
        <v>145</v>
      </c>
      <c r="F44" s="228" t="s">
        <v>669</v>
      </c>
      <c r="G44" s="228" t="s">
        <v>615</v>
      </c>
      <c r="H44" s="229" t="s">
        <v>139</v>
      </c>
      <c r="I44" s="228">
        <v>2023</v>
      </c>
      <c r="J44" s="231">
        <v>45576</v>
      </c>
      <c r="K44" s="228" t="s">
        <v>624</v>
      </c>
      <c r="L44" s="232">
        <v>45940</v>
      </c>
      <c r="M44" s="229" t="s">
        <v>645</v>
      </c>
      <c r="N44" s="228" t="s">
        <v>14</v>
      </c>
      <c r="O44" s="233">
        <f t="shared" si="0"/>
        <v>14399.550000000001</v>
      </c>
      <c r="P44" s="233">
        <v>172794.6</v>
      </c>
      <c r="Q44" s="233">
        <v>268432.44</v>
      </c>
      <c r="R44" s="233" t="s">
        <v>617</v>
      </c>
      <c r="S44" s="228" t="s">
        <v>618</v>
      </c>
      <c r="T44" s="3"/>
      <c r="U44" s="3"/>
      <c r="V44" s="3"/>
      <c r="W44" s="3"/>
      <c r="X44" s="3"/>
      <c r="Y44" s="3"/>
      <c r="Z44" s="3"/>
    </row>
    <row r="45" spans="1:26" ht="39.75" customHeight="1">
      <c r="A45" s="228">
        <v>9</v>
      </c>
      <c r="B45" s="228" t="s">
        <v>141</v>
      </c>
      <c r="C45" s="228" t="s">
        <v>142</v>
      </c>
      <c r="D45" s="228" t="s">
        <v>667</v>
      </c>
      <c r="E45" s="228" t="s">
        <v>145</v>
      </c>
      <c r="F45" s="228" t="s">
        <v>670</v>
      </c>
      <c r="G45" s="228" t="s">
        <v>615</v>
      </c>
      <c r="H45" s="229" t="s">
        <v>139</v>
      </c>
      <c r="I45" s="228">
        <v>2023</v>
      </c>
      <c r="J45" s="231">
        <v>45576</v>
      </c>
      <c r="K45" s="228"/>
      <c r="L45" s="232">
        <v>45940</v>
      </c>
      <c r="M45" s="229" t="s">
        <v>645</v>
      </c>
      <c r="N45" s="228" t="s">
        <v>14</v>
      </c>
      <c r="O45" s="233">
        <v>15493.05</v>
      </c>
      <c r="P45" s="233">
        <v>185916.6</v>
      </c>
      <c r="Q45" s="233">
        <v>49047.15</v>
      </c>
      <c r="R45" s="233" t="s">
        <v>617</v>
      </c>
      <c r="S45" s="228" t="s">
        <v>618</v>
      </c>
      <c r="T45" s="3"/>
      <c r="U45" s="3"/>
      <c r="V45" s="3"/>
      <c r="W45" s="3"/>
      <c r="X45" s="3"/>
      <c r="Y45" s="3"/>
      <c r="Z45" s="3"/>
    </row>
    <row r="46" spans="1:26" ht="39.75" customHeight="1">
      <c r="A46" s="228">
        <v>10</v>
      </c>
      <c r="B46" s="228" t="s">
        <v>193</v>
      </c>
      <c r="C46" s="228" t="s">
        <v>194</v>
      </c>
      <c r="D46" s="228" t="s">
        <v>195</v>
      </c>
      <c r="E46" s="228" t="s">
        <v>197</v>
      </c>
      <c r="F46" s="228" t="s">
        <v>671</v>
      </c>
      <c r="G46" s="228" t="s">
        <v>615</v>
      </c>
      <c r="H46" s="229" t="s">
        <v>192</v>
      </c>
      <c r="I46" s="228">
        <v>2022</v>
      </c>
      <c r="J46" s="231">
        <v>44861</v>
      </c>
      <c r="K46" s="228" t="s">
        <v>14</v>
      </c>
      <c r="L46" s="232">
        <v>45225</v>
      </c>
      <c r="M46" s="229" t="s">
        <v>641</v>
      </c>
      <c r="N46" s="228" t="s">
        <v>14</v>
      </c>
      <c r="O46" s="233">
        <v>10901</v>
      </c>
      <c r="P46" s="233">
        <v>130812</v>
      </c>
      <c r="Q46" s="233">
        <v>76305</v>
      </c>
      <c r="R46" s="233" t="s">
        <v>672</v>
      </c>
      <c r="S46" s="228" t="s">
        <v>618</v>
      </c>
      <c r="T46" s="3"/>
      <c r="U46" s="3"/>
      <c r="V46" s="3"/>
      <c r="W46" s="3"/>
      <c r="X46" s="3"/>
      <c r="Y46" s="3"/>
      <c r="Z46" s="3"/>
    </row>
    <row r="47" spans="1:26" ht="39.75" customHeight="1">
      <c r="A47" s="228">
        <v>10</v>
      </c>
      <c r="B47" s="228" t="s">
        <v>193</v>
      </c>
      <c r="C47" s="228" t="s">
        <v>194</v>
      </c>
      <c r="D47" s="228" t="s">
        <v>195</v>
      </c>
      <c r="E47" s="228" t="s">
        <v>197</v>
      </c>
      <c r="F47" s="228" t="s">
        <v>673</v>
      </c>
      <c r="G47" s="228" t="s">
        <v>615</v>
      </c>
      <c r="H47" s="229" t="s">
        <v>192</v>
      </c>
      <c r="I47" s="228">
        <v>2022</v>
      </c>
      <c r="J47" s="231">
        <v>45226</v>
      </c>
      <c r="K47" s="231" t="s">
        <v>624</v>
      </c>
      <c r="L47" s="232">
        <v>45591</v>
      </c>
      <c r="M47" s="229" t="s">
        <v>641</v>
      </c>
      <c r="N47" s="228" t="s">
        <v>14</v>
      </c>
      <c r="O47" s="233">
        <v>10901</v>
      </c>
      <c r="P47" s="233">
        <v>130812</v>
      </c>
      <c r="Q47" s="233">
        <v>10901</v>
      </c>
      <c r="R47" s="233" t="s">
        <v>672</v>
      </c>
      <c r="S47" s="228" t="s">
        <v>618</v>
      </c>
      <c r="T47" s="3"/>
      <c r="U47" s="3"/>
      <c r="V47" s="3"/>
      <c r="W47" s="3"/>
      <c r="X47" s="3"/>
      <c r="Y47" s="3"/>
      <c r="Z47" s="3"/>
    </row>
    <row r="48" spans="1:26" ht="39.75" customHeight="1">
      <c r="A48" s="228">
        <v>10</v>
      </c>
      <c r="B48" s="228" t="s">
        <v>193</v>
      </c>
      <c r="C48" s="228" t="s">
        <v>194</v>
      </c>
      <c r="D48" s="228" t="s">
        <v>195</v>
      </c>
      <c r="E48" s="228" t="s">
        <v>197</v>
      </c>
      <c r="F48" s="228">
        <v>2024</v>
      </c>
      <c r="G48" s="228" t="s">
        <v>615</v>
      </c>
      <c r="H48" s="229" t="s">
        <v>192</v>
      </c>
      <c r="I48" s="228">
        <v>2022</v>
      </c>
      <c r="J48" s="231">
        <v>45592</v>
      </c>
      <c r="K48" s="231" t="s">
        <v>625</v>
      </c>
      <c r="L48" s="232">
        <v>45956</v>
      </c>
      <c r="M48" s="229" t="s">
        <v>641</v>
      </c>
      <c r="N48" s="228" t="s">
        <v>14</v>
      </c>
      <c r="O48" s="233">
        <v>10901</v>
      </c>
      <c r="P48" s="233">
        <v>130812</v>
      </c>
      <c r="Q48" s="233">
        <v>10901</v>
      </c>
      <c r="R48" s="233" t="s">
        <v>672</v>
      </c>
      <c r="S48" s="228" t="s">
        <v>618</v>
      </c>
      <c r="T48" s="3"/>
      <c r="U48" s="3"/>
      <c r="V48" s="3"/>
      <c r="W48" s="3"/>
      <c r="X48" s="3"/>
      <c r="Y48" s="3"/>
      <c r="Z48" s="3"/>
    </row>
    <row r="49" spans="1:26" ht="39.75" customHeight="1">
      <c r="A49" s="228">
        <v>10</v>
      </c>
      <c r="B49" s="228" t="s">
        <v>193</v>
      </c>
      <c r="C49" s="228" t="s">
        <v>194</v>
      </c>
      <c r="D49" s="228" t="s">
        <v>195</v>
      </c>
      <c r="E49" s="228" t="s">
        <v>197</v>
      </c>
      <c r="F49" s="228">
        <v>2025</v>
      </c>
      <c r="G49" s="228" t="s">
        <v>615</v>
      </c>
      <c r="H49" s="229" t="s">
        <v>192</v>
      </c>
      <c r="I49" s="228">
        <v>2022</v>
      </c>
      <c r="J49" s="231">
        <v>45592</v>
      </c>
      <c r="K49" s="231" t="s">
        <v>625</v>
      </c>
      <c r="L49" s="232">
        <v>45956</v>
      </c>
      <c r="M49" s="229" t="s">
        <v>641</v>
      </c>
      <c r="N49" s="228" t="s">
        <v>14</v>
      </c>
      <c r="O49" s="233">
        <f>P49/12</f>
        <v>6788.3499999999995</v>
      </c>
      <c r="P49" s="233">
        <v>81460.2</v>
      </c>
      <c r="Q49" s="233">
        <v>10901</v>
      </c>
      <c r="R49" s="233" t="s">
        <v>672</v>
      </c>
      <c r="S49" s="228" t="s">
        <v>618</v>
      </c>
      <c r="T49" s="3"/>
      <c r="U49" s="3"/>
      <c r="V49" s="3"/>
      <c r="W49" s="3"/>
      <c r="X49" s="3"/>
      <c r="Y49" s="3"/>
      <c r="Z49" s="3"/>
    </row>
    <row r="50" spans="1:26" ht="39.75" customHeight="1">
      <c r="A50" s="228">
        <v>11</v>
      </c>
      <c r="B50" s="228" t="s">
        <v>200</v>
      </c>
      <c r="C50" s="228" t="s">
        <v>158</v>
      </c>
      <c r="D50" s="228" t="s">
        <v>674</v>
      </c>
      <c r="E50" s="228" t="s">
        <v>203</v>
      </c>
      <c r="F50" s="228" t="s">
        <v>675</v>
      </c>
      <c r="G50" s="228" t="s">
        <v>615</v>
      </c>
      <c r="H50" s="229" t="s">
        <v>198</v>
      </c>
      <c r="I50" s="228">
        <v>2023</v>
      </c>
      <c r="J50" s="231">
        <v>45226</v>
      </c>
      <c r="K50" s="231" t="s">
        <v>14</v>
      </c>
      <c r="L50" s="232">
        <v>45591</v>
      </c>
      <c r="M50" s="229" t="s">
        <v>633</v>
      </c>
      <c r="N50" s="228" t="s">
        <v>14</v>
      </c>
      <c r="O50" s="233">
        <v>361828.54</v>
      </c>
      <c r="P50" s="233">
        <v>4341942.4800000004</v>
      </c>
      <c r="Q50" s="233">
        <v>110380.56</v>
      </c>
      <c r="R50" s="233" t="s">
        <v>661</v>
      </c>
      <c r="S50" s="228" t="s">
        <v>618</v>
      </c>
      <c r="T50" s="3"/>
      <c r="U50" s="3"/>
      <c r="V50" s="3"/>
      <c r="W50" s="3"/>
      <c r="X50" s="3"/>
      <c r="Y50" s="3"/>
      <c r="Z50" s="3"/>
    </row>
    <row r="51" spans="1:26" ht="39.75" customHeight="1">
      <c r="A51" s="228">
        <v>11</v>
      </c>
      <c r="B51" s="228" t="s">
        <v>200</v>
      </c>
      <c r="C51" s="228" t="s">
        <v>158</v>
      </c>
      <c r="D51" s="228" t="s">
        <v>674</v>
      </c>
      <c r="E51" s="228" t="s">
        <v>203</v>
      </c>
      <c r="F51" s="228" t="s">
        <v>676</v>
      </c>
      <c r="G51" s="228" t="s">
        <v>615</v>
      </c>
      <c r="H51" s="229" t="s">
        <v>198</v>
      </c>
      <c r="I51" s="228">
        <v>2023</v>
      </c>
      <c r="J51" s="231">
        <v>45226</v>
      </c>
      <c r="K51" s="228" t="s">
        <v>624</v>
      </c>
      <c r="L51" s="232">
        <v>45956</v>
      </c>
      <c r="M51" s="229" t="s">
        <v>633</v>
      </c>
      <c r="N51" s="228" t="s">
        <v>14</v>
      </c>
      <c r="O51" s="233">
        <f>P51/12</f>
        <v>311522.74</v>
      </c>
      <c r="P51" s="233">
        <v>3738272.88</v>
      </c>
      <c r="Q51" s="233">
        <v>394878.39</v>
      </c>
      <c r="R51" s="233" t="s">
        <v>661</v>
      </c>
      <c r="S51" s="228" t="s">
        <v>618</v>
      </c>
      <c r="T51" s="3"/>
      <c r="U51" s="3"/>
      <c r="V51" s="3"/>
      <c r="W51" s="3"/>
      <c r="X51" s="3"/>
      <c r="Y51" s="3"/>
      <c r="Z51" s="3"/>
    </row>
    <row r="52" spans="1:26" ht="39.75" customHeight="1">
      <c r="A52" s="228">
        <v>12</v>
      </c>
      <c r="B52" s="228" t="s">
        <v>264</v>
      </c>
      <c r="C52" s="228" t="s">
        <v>265</v>
      </c>
      <c r="D52" s="228" t="s">
        <v>677</v>
      </c>
      <c r="E52" s="228" t="s">
        <v>268</v>
      </c>
      <c r="F52" s="228" t="s">
        <v>678</v>
      </c>
      <c r="G52" s="228" t="s">
        <v>640</v>
      </c>
      <c r="H52" s="229" t="s">
        <v>262</v>
      </c>
      <c r="I52" s="228">
        <v>2023</v>
      </c>
      <c r="J52" s="231">
        <v>45247</v>
      </c>
      <c r="K52" s="231" t="s">
        <v>14</v>
      </c>
      <c r="L52" s="232">
        <v>45612</v>
      </c>
      <c r="M52" s="229" t="s">
        <v>633</v>
      </c>
      <c r="N52" s="228" t="s">
        <v>14</v>
      </c>
      <c r="O52" s="233">
        <v>21740</v>
      </c>
      <c r="P52" s="233">
        <v>260880</v>
      </c>
      <c r="Q52" s="233">
        <v>5967.63</v>
      </c>
      <c r="R52" s="233" t="s">
        <v>617</v>
      </c>
      <c r="S52" s="228" t="s">
        <v>618</v>
      </c>
      <c r="T52" s="3"/>
      <c r="U52" s="3"/>
      <c r="V52" s="3"/>
      <c r="W52" s="3"/>
      <c r="X52" s="3"/>
      <c r="Y52" s="3"/>
      <c r="Z52" s="3"/>
    </row>
    <row r="53" spans="1:26" ht="39.75" customHeight="1">
      <c r="A53" s="228">
        <v>12</v>
      </c>
      <c r="B53" s="228" t="s">
        <v>264</v>
      </c>
      <c r="C53" s="228" t="s">
        <v>265</v>
      </c>
      <c r="D53" s="228" t="s">
        <v>677</v>
      </c>
      <c r="E53" s="228" t="s">
        <v>268</v>
      </c>
      <c r="F53" s="228" t="s">
        <v>679</v>
      </c>
      <c r="G53" s="228" t="s">
        <v>640</v>
      </c>
      <c r="H53" s="229" t="s">
        <v>262</v>
      </c>
      <c r="I53" s="228">
        <v>2023</v>
      </c>
      <c r="J53" s="231">
        <v>45247</v>
      </c>
      <c r="K53" s="237" t="s">
        <v>14</v>
      </c>
      <c r="L53" s="232">
        <v>45612</v>
      </c>
      <c r="M53" s="229" t="s">
        <v>633</v>
      </c>
      <c r="N53" s="228" t="s">
        <v>14</v>
      </c>
      <c r="O53" s="233">
        <v>21740</v>
      </c>
      <c r="P53" s="233">
        <v>260880</v>
      </c>
      <c r="Q53" s="233">
        <v>122268.22</v>
      </c>
      <c r="R53" s="233" t="s">
        <v>617</v>
      </c>
      <c r="S53" s="228" t="s">
        <v>618</v>
      </c>
      <c r="T53" s="3"/>
      <c r="U53" s="3"/>
      <c r="V53" s="3"/>
      <c r="W53" s="3"/>
      <c r="X53" s="3"/>
      <c r="Y53" s="3"/>
      <c r="Z53" s="3"/>
    </row>
    <row r="54" spans="1:26" ht="39.75" customHeight="1">
      <c r="A54" s="228">
        <v>12</v>
      </c>
      <c r="B54" s="228" t="s">
        <v>264</v>
      </c>
      <c r="C54" s="228" t="s">
        <v>265</v>
      </c>
      <c r="D54" s="228" t="s">
        <v>677</v>
      </c>
      <c r="E54" s="228" t="s">
        <v>268</v>
      </c>
      <c r="F54" s="228" t="s">
        <v>680</v>
      </c>
      <c r="G54" s="228" t="s">
        <v>640</v>
      </c>
      <c r="H54" s="229" t="s">
        <v>262</v>
      </c>
      <c r="I54" s="228">
        <v>2023</v>
      </c>
      <c r="J54" s="231">
        <v>45613</v>
      </c>
      <c r="K54" s="228" t="s">
        <v>624</v>
      </c>
      <c r="L54" s="232">
        <v>45977</v>
      </c>
      <c r="M54" s="229" t="s">
        <v>633</v>
      </c>
      <c r="N54" s="228" t="s">
        <v>14</v>
      </c>
      <c r="O54" s="233">
        <v>21740</v>
      </c>
      <c r="P54" s="233">
        <v>260880</v>
      </c>
      <c r="Q54" s="233">
        <v>22619.99</v>
      </c>
      <c r="R54" s="233" t="s">
        <v>617</v>
      </c>
      <c r="S54" s="228" t="s">
        <v>618</v>
      </c>
      <c r="T54" s="3"/>
      <c r="U54" s="3"/>
      <c r="V54" s="3"/>
      <c r="W54" s="3"/>
      <c r="X54" s="3"/>
      <c r="Y54" s="3"/>
      <c r="Z54" s="3"/>
    </row>
    <row r="55" spans="1:26" ht="39.75" customHeight="1">
      <c r="A55" s="228">
        <v>13</v>
      </c>
      <c r="B55" s="228" t="s">
        <v>489</v>
      </c>
      <c r="C55" s="228" t="s">
        <v>490</v>
      </c>
      <c r="D55" s="228" t="s">
        <v>565</v>
      </c>
      <c r="E55" s="228" t="s">
        <v>491</v>
      </c>
      <c r="F55" s="228" t="s">
        <v>681</v>
      </c>
      <c r="G55" s="228" t="s">
        <v>615</v>
      </c>
      <c r="H55" s="229" t="s">
        <v>487</v>
      </c>
      <c r="I55" s="228">
        <v>2023</v>
      </c>
      <c r="J55" s="231">
        <v>45254</v>
      </c>
      <c r="K55" s="231" t="s">
        <v>14</v>
      </c>
      <c r="L55" s="232">
        <v>45619</v>
      </c>
      <c r="M55" s="229" t="s">
        <v>645</v>
      </c>
      <c r="N55" s="228"/>
      <c r="O55" s="233">
        <f t="shared" ref="O55:O56" si="1">P55/12</f>
        <v>40370.973333333335</v>
      </c>
      <c r="P55" s="233">
        <v>484451.68</v>
      </c>
      <c r="Q55" s="233">
        <v>517098.56</v>
      </c>
      <c r="R55" s="233" t="s">
        <v>682</v>
      </c>
      <c r="S55" s="228" t="s">
        <v>618</v>
      </c>
      <c r="T55" s="3"/>
      <c r="U55" s="3"/>
      <c r="V55" s="3"/>
      <c r="W55" s="3"/>
      <c r="X55" s="3"/>
      <c r="Y55" s="3"/>
      <c r="Z55" s="3"/>
    </row>
    <row r="56" spans="1:26" ht="39.75" customHeight="1">
      <c r="A56" s="228">
        <v>13</v>
      </c>
      <c r="B56" s="228" t="s">
        <v>489</v>
      </c>
      <c r="C56" s="228" t="s">
        <v>490</v>
      </c>
      <c r="D56" s="228" t="s">
        <v>565</v>
      </c>
      <c r="E56" s="228" t="s">
        <v>491</v>
      </c>
      <c r="F56" s="228" t="s">
        <v>681</v>
      </c>
      <c r="G56" s="228" t="s">
        <v>615</v>
      </c>
      <c r="H56" s="229" t="s">
        <v>487</v>
      </c>
      <c r="I56" s="228">
        <v>2023</v>
      </c>
      <c r="J56" s="231">
        <v>45254</v>
      </c>
      <c r="K56" s="231" t="s">
        <v>14</v>
      </c>
      <c r="L56" s="232">
        <v>45619</v>
      </c>
      <c r="M56" s="229" t="s">
        <v>645</v>
      </c>
      <c r="N56" s="228" t="s">
        <v>624</v>
      </c>
      <c r="O56" s="233">
        <f t="shared" si="1"/>
        <v>47736.4375</v>
      </c>
      <c r="P56" s="233">
        <v>572837.25</v>
      </c>
      <c r="Q56" s="233">
        <v>302020.37</v>
      </c>
      <c r="R56" s="233" t="s">
        <v>682</v>
      </c>
      <c r="S56" s="228" t="s">
        <v>618</v>
      </c>
      <c r="T56" s="3"/>
      <c r="U56" s="3"/>
      <c r="V56" s="3"/>
      <c r="W56" s="3"/>
      <c r="X56" s="3"/>
      <c r="Y56" s="3"/>
      <c r="Z56" s="3"/>
    </row>
    <row r="57" spans="1:26" ht="39.75" customHeight="1">
      <c r="A57" s="228">
        <v>13</v>
      </c>
      <c r="B57" s="228" t="s">
        <v>489</v>
      </c>
      <c r="C57" s="228" t="s">
        <v>490</v>
      </c>
      <c r="D57" s="228" t="s">
        <v>565</v>
      </c>
      <c r="E57" s="228" t="s">
        <v>491</v>
      </c>
      <c r="F57" s="228" t="s">
        <v>683</v>
      </c>
      <c r="G57" s="228" t="s">
        <v>615</v>
      </c>
      <c r="H57" s="229" t="s">
        <v>487</v>
      </c>
      <c r="I57" s="228">
        <v>2023</v>
      </c>
      <c r="J57" s="231">
        <v>45620</v>
      </c>
      <c r="K57" s="228" t="s">
        <v>625</v>
      </c>
      <c r="L57" s="232">
        <v>45984</v>
      </c>
      <c r="M57" s="229" t="s">
        <v>645</v>
      </c>
      <c r="N57" s="228" t="s">
        <v>14</v>
      </c>
      <c r="O57" s="233">
        <v>50291.74</v>
      </c>
      <c r="P57" s="233">
        <v>603500.88</v>
      </c>
      <c r="Q57" s="233">
        <v>138127.16</v>
      </c>
      <c r="R57" s="233" t="s">
        <v>682</v>
      </c>
      <c r="S57" s="228" t="s">
        <v>618</v>
      </c>
      <c r="T57" s="3"/>
      <c r="U57" s="3"/>
      <c r="V57" s="3"/>
      <c r="W57" s="3"/>
      <c r="X57" s="3"/>
      <c r="Y57" s="3"/>
      <c r="Z57" s="3"/>
    </row>
    <row r="58" spans="1:26" ht="39.75" customHeight="1">
      <c r="A58" s="228">
        <v>13</v>
      </c>
      <c r="B58" s="228" t="s">
        <v>489</v>
      </c>
      <c r="C58" s="228" t="s">
        <v>490</v>
      </c>
      <c r="D58" s="228" t="s">
        <v>565</v>
      </c>
      <c r="E58" s="228" t="s">
        <v>491</v>
      </c>
      <c r="F58" s="228"/>
      <c r="G58" s="228" t="s">
        <v>615</v>
      </c>
      <c r="H58" s="229" t="s">
        <v>487</v>
      </c>
      <c r="I58" s="228">
        <v>2023</v>
      </c>
      <c r="J58" s="231">
        <v>45985</v>
      </c>
      <c r="K58" s="228" t="s">
        <v>626</v>
      </c>
      <c r="L58" s="232">
        <v>46349</v>
      </c>
      <c r="M58" s="229" t="s">
        <v>645</v>
      </c>
      <c r="N58" s="228" t="s">
        <v>14</v>
      </c>
      <c r="O58" s="233">
        <v>50291.74</v>
      </c>
      <c r="P58" s="233">
        <v>603500.88</v>
      </c>
      <c r="Q58" s="233"/>
      <c r="R58" s="233" t="s">
        <v>682</v>
      </c>
      <c r="S58" s="228" t="s">
        <v>618</v>
      </c>
      <c r="T58" s="5"/>
      <c r="U58" s="5"/>
      <c r="V58" s="5"/>
      <c r="W58" s="5"/>
      <c r="X58" s="5"/>
      <c r="Y58" s="5"/>
      <c r="Z58" s="5"/>
    </row>
    <row r="59" spans="1:26" ht="39.75" customHeight="1">
      <c r="A59" s="228">
        <v>14</v>
      </c>
      <c r="B59" s="228" t="s">
        <v>275</v>
      </c>
      <c r="C59" s="228" t="s">
        <v>276</v>
      </c>
      <c r="D59" s="228" t="s">
        <v>684</v>
      </c>
      <c r="E59" s="228" t="s">
        <v>277</v>
      </c>
      <c r="F59" s="228">
        <v>2022</v>
      </c>
      <c r="G59" s="228" t="s">
        <v>615</v>
      </c>
      <c r="H59" s="229" t="s">
        <v>273</v>
      </c>
      <c r="I59" s="228">
        <v>2022</v>
      </c>
      <c r="J59" s="231">
        <v>44893</v>
      </c>
      <c r="K59" s="228" t="s">
        <v>14</v>
      </c>
      <c r="L59" s="232">
        <v>45257</v>
      </c>
      <c r="M59" s="229" t="s">
        <v>633</v>
      </c>
      <c r="N59" s="228" t="s">
        <v>14</v>
      </c>
      <c r="O59" s="233">
        <v>10333.33</v>
      </c>
      <c r="P59" s="233">
        <v>124000</v>
      </c>
      <c r="Q59" s="233">
        <v>113723.52</v>
      </c>
      <c r="R59" s="229" t="s">
        <v>650</v>
      </c>
      <c r="S59" s="228" t="s">
        <v>618</v>
      </c>
      <c r="T59" s="3"/>
      <c r="U59" s="3"/>
      <c r="V59" s="3"/>
      <c r="W59" s="3"/>
      <c r="X59" s="3"/>
      <c r="Y59" s="3"/>
      <c r="Z59" s="3"/>
    </row>
    <row r="60" spans="1:26" ht="39.75" customHeight="1">
      <c r="A60" s="228">
        <v>14</v>
      </c>
      <c r="B60" s="228" t="s">
        <v>275</v>
      </c>
      <c r="C60" s="228" t="s">
        <v>276</v>
      </c>
      <c r="D60" s="228" t="s">
        <v>684</v>
      </c>
      <c r="E60" s="228" t="s">
        <v>277</v>
      </c>
      <c r="F60" s="228" t="s">
        <v>685</v>
      </c>
      <c r="G60" s="228" t="s">
        <v>615</v>
      </c>
      <c r="H60" s="229" t="s">
        <v>273</v>
      </c>
      <c r="I60" s="228">
        <v>2022</v>
      </c>
      <c r="J60" s="231">
        <v>45258</v>
      </c>
      <c r="K60" s="228" t="s">
        <v>624</v>
      </c>
      <c r="L60" s="232">
        <v>45620</v>
      </c>
      <c r="M60" s="229" t="s">
        <v>633</v>
      </c>
      <c r="N60" s="228" t="s">
        <v>14</v>
      </c>
      <c r="O60" s="233">
        <v>10333.33</v>
      </c>
      <c r="P60" s="233">
        <v>124000</v>
      </c>
      <c r="Q60" s="233">
        <v>113723.52</v>
      </c>
      <c r="R60" s="229" t="s">
        <v>650</v>
      </c>
      <c r="S60" s="228" t="s">
        <v>618</v>
      </c>
      <c r="T60" s="3"/>
      <c r="U60" s="3"/>
      <c r="V60" s="3"/>
      <c r="W60" s="3"/>
      <c r="X60" s="3"/>
      <c r="Y60" s="3"/>
      <c r="Z60" s="3"/>
    </row>
    <row r="61" spans="1:26" ht="39.75" customHeight="1">
      <c r="A61" s="228">
        <v>14</v>
      </c>
      <c r="B61" s="228" t="s">
        <v>275</v>
      </c>
      <c r="C61" s="228" t="s">
        <v>276</v>
      </c>
      <c r="D61" s="228" t="s">
        <v>684</v>
      </c>
      <c r="E61" s="228" t="s">
        <v>277</v>
      </c>
      <c r="F61" s="228" t="s">
        <v>686</v>
      </c>
      <c r="G61" s="228" t="s">
        <v>615</v>
      </c>
      <c r="H61" s="229" t="s">
        <v>273</v>
      </c>
      <c r="I61" s="228">
        <v>2022</v>
      </c>
      <c r="J61" s="231">
        <v>45624</v>
      </c>
      <c r="K61" s="228" t="s">
        <v>625</v>
      </c>
      <c r="L61" s="232">
        <v>45985</v>
      </c>
      <c r="M61" s="229" t="s">
        <v>633</v>
      </c>
      <c r="N61" s="228" t="s">
        <v>14</v>
      </c>
      <c r="O61" s="233">
        <v>10333.33</v>
      </c>
      <c r="P61" s="233">
        <v>124000</v>
      </c>
      <c r="Q61" s="233">
        <v>47384.800000000003</v>
      </c>
      <c r="R61" s="229" t="s">
        <v>650</v>
      </c>
      <c r="S61" s="228" t="s">
        <v>618</v>
      </c>
      <c r="T61" s="3"/>
      <c r="U61" s="3"/>
      <c r="V61" s="3"/>
      <c r="W61" s="3"/>
      <c r="X61" s="3"/>
      <c r="Y61" s="3"/>
      <c r="Z61" s="3"/>
    </row>
    <row r="62" spans="1:26" ht="39.75" customHeight="1">
      <c r="A62" s="228">
        <v>15</v>
      </c>
      <c r="B62" s="228" t="s">
        <v>687</v>
      </c>
      <c r="C62" s="228" t="s">
        <v>287</v>
      </c>
      <c r="D62" s="228" t="s">
        <v>283</v>
      </c>
      <c r="E62" s="228" t="s">
        <v>284</v>
      </c>
      <c r="F62" s="228">
        <v>2019</v>
      </c>
      <c r="G62" s="228" t="s">
        <v>615</v>
      </c>
      <c r="H62" s="229" t="s">
        <v>285</v>
      </c>
      <c r="I62" s="228">
        <v>2019</v>
      </c>
      <c r="J62" s="231">
        <v>43825</v>
      </c>
      <c r="K62" s="228" t="s">
        <v>14</v>
      </c>
      <c r="L62" s="232">
        <v>44530</v>
      </c>
      <c r="M62" s="229" t="s">
        <v>621</v>
      </c>
      <c r="N62" s="228" t="s">
        <v>14</v>
      </c>
      <c r="O62" s="233">
        <v>0</v>
      </c>
      <c r="P62" s="233">
        <v>34188.68</v>
      </c>
      <c r="Q62" s="233">
        <v>0</v>
      </c>
      <c r="R62" s="233" t="s">
        <v>688</v>
      </c>
      <c r="S62" s="228" t="s">
        <v>618</v>
      </c>
      <c r="T62" s="3"/>
      <c r="U62" s="3"/>
      <c r="V62" s="3"/>
      <c r="W62" s="3"/>
      <c r="X62" s="3"/>
      <c r="Y62" s="3"/>
      <c r="Z62" s="3"/>
    </row>
    <row r="63" spans="1:26" ht="39.75" customHeight="1">
      <c r="A63" s="228">
        <v>15</v>
      </c>
      <c r="B63" s="228" t="s">
        <v>687</v>
      </c>
      <c r="C63" s="228" t="s">
        <v>287</v>
      </c>
      <c r="D63" s="228" t="s">
        <v>283</v>
      </c>
      <c r="E63" s="228" t="s">
        <v>284</v>
      </c>
      <c r="F63" s="228">
        <v>2021</v>
      </c>
      <c r="G63" s="228" t="s">
        <v>615</v>
      </c>
      <c r="H63" s="229" t="s">
        <v>285</v>
      </c>
      <c r="I63" s="228">
        <v>2019</v>
      </c>
      <c r="J63" s="231">
        <v>44556</v>
      </c>
      <c r="K63" s="228" t="s">
        <v>625</v>
      </c>
      <c r="L63" s="232">
        <v>44895</v>
      </c>
      <c r="M63" s="229" t="s">
        <v>621</v>
      </c>
      <c r="N63" s="228" t="s">
        <v>14</v>
      </c>
      <c r="O63" s="233">
        <v>0</v>
      </c>
      <c r="P63" s="233">
        <v>107215.9</v>
      </c>
      <c r="Q63" s="233">
        <v>0</v>
      </c>
      <c r="R63" s="233" t="s">
        <v>688</v>
      </c>
      <c r="S63" s="228" t="s">
        <v>618</v>
      </c>
      <c r="T63" s="3"/>
      <c r="U63" s="3"/>
      <c r="V63" s="3"/>
      <c r="W63" s="3"/>
      <c r="X63" s="3"/>
      <c r="Y63" s="3"/>
      <c r="Z63" s="3"/>
    </row>
    <row r="64" spans="1:26" ht="39.75" customHeight="1">
      <c r="A64" s="228">
        <v>15</v>
      </c>
      <c r="B64" s="228" t="s">
        <v>687</v>
      </c>
      <c r="C64" s="228" t="s">
        <v>394</v>
      </c>
      <c r="D64" s="228" t="s">
        <v>283</v>
      </c>
      <c r="E64" s="228" t="s">
        <v>284</v>
      </c>
      <c r="F64" s="228"/>
      <c r="G64" s="228" t="s">
        <v>615</v>
      </c>
      <c r="H64" s="229" t="s">
        <v>285</v>
      </c>
      <c r="I64" s="228">
        <v>2019</v>
      </c>
      <c r="J64" s="231">
        <v>45286</v>
      </c>
      <c r="K64" s="228" t="s">
        <v>626</v>
      </c>
      <c r="L64" s="232">
        <v>45626</v>
      </c>
      <c r="M64" s="229" t="s">
        <v>621</v>
      </c>
      <c r="N64" s="228" t="s">
        <v>14</v>
      </c>
      <c r="O64" s="233">
        <v>0</v>
      </c>
      <c r="P64" s="233">
        <v>10168.790000000001</v>
      </c>
      <c r="Q64" s="233">
        <v>0</v>
      </c>
      <c r="R64" s="233" t="s">
        <v>688</v>
      </c>
      <c r="S64" s="228" t="s">
        <v>618</v>
      </c>
      <c r="T64" s="3"/>
      <c r="U64" s="3"/>
      <c r="V64" s="3"/>
      <c r="W64" s="3"/>
      <c r="X64" s="3"/>
      <c r="Y64" s="3"/>
      <c r="Z64" s="3"/>
    </row>
    <row r="65" spans="1:26" ht="39.75" customHeight="1">
      <c r="A65" s="228">
        <v>15</v>
      </c>
      <c r="B65" s="228" t="s">
        <v>687</v>
      </c>
      <c r="C65" s="228" t="s">
        <v>394</v>
      </c>
      <c r="D65" s="228" t="s">
        <v>283</v>
      </c>
      <c r="E65" s="228" t="s">
        <v>284</v>
      </c>
      <c r="F65" s="228" t="s">
        <v>689</v>
      </c>
      <c r="G65" s="228" t="s">
        <v>615</v>
      </c>
      <c r="H65" s="229" t="s">
        <v>285</v>
      </c>
      <c r="I65" s="228">
        <v>2019</v>
      </c>
      <c r="J65" s="231">
        <v>45652</v>
      </c>
      <c r="K65" s="235" t="s">
        <v>14</v>
      </c>
      <c r="L65" s="232">
        <v>45991</v>
      </c>
      <c r="M65" s="229" t="s">
        <v>621</v>
      </c>
      <c r="N65" s="228" t="s">
        <v>14</v>
      </c>
      <c r="O65" s="233">
        <v>0</v>
      </c>
      <c r="P65" s="233">
        <v>11658.32</v>
      </c>
      <c r="Q65" s="233">
        <v>983.19</v>
      </c>
      <c r="R65" s="233" t="s">
        <v>688</v>
      </c>
      <c r="S65" s="228" t="s">
        <v>618</v>
      </c>
      <c r="T65" s="3"/>
      <c r="U65" s="3"/>
      <c r="V65" s="3"/>
      <c r="W65" s="3"/>
      <c r="X65" s="3"/>
      <c r="Y65" s="3"/>
      <c r="Z65" s="3"/>
    </row>
    <row r="66" spans="1:26" ht="39.75" customHeight="1">
      <c r="A66" s="228">
        <v>16</v>
      </c>
      <c r="B66" s="228" t="s">
        <v>281</v>
      </c>
      <c r="C66" s="228" t="s">
        <v>282</v>
      </c>
      <c r="D66" s="228" t="s">
        <v>283</v>
      </c>
      <c r="E66" s="228" t="s">
        <v>284</v>
      </c>
      <c r="F66" s="228"/>
      <c r="G66" s="228" t="s">
        <v>615</v>
      </c>
      <c r="H66" s="229" t="s">
        <v>279</v>
      </c>
      <c r="I66" s="228">
        <v>2019</v>
      </c>
      <c r="J66" s="231">
        <v>43820</v>
      </c>
      <c r="K66" s="228" t="s">
        <v>14</v>
      </c>
      <c r="L66" s="232">
        <v>44530</v>
      </c>
      <c r="M66" s="229" t="s">
        <v>621</v>
      </c>
      <c r="N66" s="228" t="s">
        <v>14</v>
      </c>
      <c r="O66" s="233">
        <v>12396.57</v>
      </c>
      <c r="P66" s="233">
        <v>148758.79999999999</v>
      </c>
      <c r="Q66" s="233">
        <v>8082.18</v>
      </c>
      <c r="R66" s="233" t="s">
        <v>688</v>
      </c>
      <c r="S66" s="228" t="s">
        <v>618</v>
      </c>
      <c r="T66" s="3"/>
      <c r="U66" s="3"/>
      <c r="V66" s="3"/>
      <c r="W66" s="3"/>
      <c r="X66" s="3"/>
      <c r="Y66" s="3"/>
      <c r="Z66" s="3"/>
    </row>
    <row r="67" spans="1:26" ht="39.75" customHeight="1">
      <c r="A67" s="228">
        <v>16</v>
      </c>
      <c r="B67" s="228" t="s">
        <v>281</v>
      </c>
      <c r="C67" s="228" t="s">
        <v>282</v>
      </c>
      <c r="D67" s="228" t="s">
        <v>283</v>
      </c>
      <c r="E67" s="228" t="s">
        <v>284</v>
      </c>
      <c r="F67" s="228"/>
      <c r="G67" s="228" t="s">
        <v>615</v>
      </c>
      <c r="H67" s="229" t="s">
        <v>279</v>
      </c>
      <c r="I67" s="228">
        <v>2019</v>
      </c>
      <c r="J67" s="231">
        <v>44363</v>
      </c>
      <c r="K67" s="228" t="s">
        <v>635</v>
      </c>
      <c r="L67" s="232">
        <v>44530</v>
      </c>
      <c r="M67" s="229" t="s">
        <v>621</v>
      </c>
      <c r="N67" s="228" t="s">
        <v>14</v>
      </c>
      <c r="O67" s="233">
        <v>12396.57</v>
      </c>
      <c r="P67" s="233">
        <v>148758.79999999999</v>
      </c>
      <c r="Q67" s="233">
        <v>115969.4</v>
      </c>
      <c r="R67" s="233" t="s">
        <v>688</v>
      </c>
      <c r="S67" s="228" t="s">
        <v>618</v>
      </c>
      <c r="T67" s="3"/>
      <c r="U67" s="3"/>
      <c r="V67" s="3"/>
      <c r="W67" s="3"/>
      <c r="X67" s="3"/>
      <c r="Y67" s="3"/>
      <c r="Z67" s="3"/>
    </row>
    <row r="68" spans="1:26" ht="39.75" customHeight="1">
      <c r="A68" s="228">
        <v>16</v>
      </c>
      <c r="B68" s="228" t="s">
        <v>281</v>
      </c>
      <c r="C68" s="228" t="s">
        <v>282</v>
      </c>
      <c r="D68" s="228" t="s">
        <v>283</v>
      </c>
      <c r="E68" s="228" t="s">
        <v>284</v>
      </c>
      <c r="F68" s="228"/>
      <c r="G68" s="228" t="s">
        <v>615</v>
      </c>
      <c r="H68" s="229" t="s">
        <v>279</v>
      </c>
      <c r="I68" s="228">
        <v>2019</v>
      </c>
      <c r="J68" s="231">
        <v>44531</v>
      </c>
      <c r="K68" s="228" t="s">
        <v>643</v>
      </c>
      <c r="L68" s="232">
        <v>45260</v>
      </c>
      <c r="M68" s="229" t="s">
        <v>621</v>
      </c>
      <c r="N68" s="228" t="s">
        <v>14</v>
      </c>
      <c r="O68" s="233">
        <v>12396.57</v>
      </c>
      <c r="P68" s="233">
        <v>107215.9</v>
      </c>
      <c r="Q68" s="233">
        <v>115969.4</v>
      </c>
      <c r="R68" s="233" t="s">
        <v>688</v>
      </c>
      <c r="S68" s="228" t="s">
        <v>618</v>
      </c>
      <c r="T68" s="3"/>
      <c r="U68" s="3"/>
      <c r="V68" s="3"/>
      <c r="W68" s="3"/>
      <c r="X68" s="3"/>
      <c r="Y68" s="3"/>
      <c r="Z68" s="3"/>
    </row>
    <row r="69" spans="1:26" ht="39.75" customHeight="1">
      <c r="A69" s="228">
        <v>16</v>
      </c>
      <c r="B69" s="228" t="s">
        <v>281</v>
      </c>
      <c r="C69" s="228" t="s">
        <v>282</v>
      </c>
      <c r="D69" s="228" t="s">
        <v>283</v>
      </c>
      <c r="E69" s="228" t="s">
        <v>284</v>
      </c>
      <c r="F69" s="228" t="s">
        <v>690</v>
      </c>
      <c r="G69" s="228" t="s">
        <v>615</v>
      </c>
      <c r="H69" s="229" t="s">
        <v>279</v>
      </c>
      <c r="I69" s="228">
        <v>2019</v>
      </c>
      <c r="J69" s="231">
        <v>45261</v>
      </c>
      <c r="K69" s="228" t="s">
        <v>691</v>
      </c>
      <c r="L69" s="232">
        <v>45626</v>
      </c>
      <c r="M69" s="229" t="s">
        <v>621</v>
      </c>
      <c r="N69" s="228" t="s">
        <v>14</v>
      </c>
      <c r="O69" s="233">
        <v>12396.57</v>
      </c>
      <c r="P69" s="233">
        <v>162983.28</v>
      </c>
      <c r="Q69" s="233">
        <v>115969.4</v>
      </c>
      <c r="R69" s="233" t="s">
        <v>688</v>
      </c>
      <c r="S69" s="228" t="s">
        <v>618</v>
      </c>
      <c r="T69" s="3"/>
      <c r="U69" s="3"/>
      <c r="V69" s="3"/>
      <c r="W69" s="3"/>
      <c r="X69" s="3"/>
      <c r="Y69" s="3"/>
      <c r="Z69" s="3"/>
    </row>
    <row r="70" spans="1:26" ht="39.75" customHeight="1">
      <c r="A70" s="228">
        <v>16</v>
      </c>
      <c r="B70" s="228" t="s">
        <v>281</v>
      </c>
      <c r="C70" s="228" t="s">
        <v>282</v>
      </c>
      <c r="D70" s="228" t="s">
        <v>283</v>
      </c>
      <c r="E70" s="228" t="s">
        <v>284</v>
      </c>
      <c r="F70" s="228" t="s">
        <v>692</v>
      </c>
      <c r="G70" s="228" t="s">
        <v>615</v>
      </c>
      <c r="H70" s="229" t="s">
        <v>279</v>
      </c>
      <c r="I70" s="228">
        <v>2019</v>
      </c>
      <c r="J70" s="231">
        <v>45627</v>
      </c>
      <c r="K70" s="237" t="s">
        <v>14</v>
      </c>
      <c r="L70" s="232">
        <v>45991</v>
      </c>
      <c r="M70" s="229" t="s">
        <v>621</v>
      </c>
      <c r="N70" s="228" t="s">
        <v>14</v>
      </c>
      <c r="O70" s="233">
        <v>12396.57</v>
      </c>
      <c r="P70" s="233">
        <v>159608.34</v>
      </c>
      <c r="Q70" s="233">
        <v>34744.019999999997</v>
      </c>
      <c r="R70" s="233" t="s">
        <v>688</v>
      </c>
      <c r="S70" s="228" t="s">
        <v>618</v>
      </c>
      <c r="T70" s="3"/>
      <c r="U70" s="3"/>
      <c r="V70" s="3"/>
      <c r="W70" s="3"/>
      <c r="X70" s="3"/>
      <c r="Y70" s="3"/>
      <c r="Z70" s="3"/>
    </row>
    <row r="71" spans="1:26" ht="39.75" customHeight="1">
      <c r="A71" s="228">
        <v>17</v>
      </c>
      <c r="B71" s="228" t="s">
        <v>307</v>
      </c>
      <c r="C71" s="228" t="s">
        <v>308</v>
      </c>
      <c r="D71" s="228" t="s">
        <v>693</v>
      </c>
      <c r="E71" s="228" t="s">
        <v>310</v>
      </c>
      <c r="F71" s="228" t="s">
        <v>694</v>
      </c>
      <c r="G71" s="228" t="s">
        <v>615</v>
      </c>
      <c r="H71" s="229" t="s">
        <v>305</v>
      </c>
      <c r="I71" s="228">
        <v>2023</v>
      </c>
      <c r="J71" s="231">
        <v>45278</v>
      </c>
      <c r="K71" s="231" t="s">
        <v>14</v>
      </c>
      <c r="L71" s="232">
        <v>45643</v>
      </c>
      <c r="M71" s="229" t="s">
        <v>645</v>
      </c>
      <c r="N71" s="228" t="s">
        <v>14</v>
      </c>
      <c r="O71" s="233">
        <v>23912.19</v>
      </c>
      <c r="P71" s="233">
        <v>286946.28000000003</v>
      </c>
      <c r="Q71" s="233">
        <v>1851611.74</v>
      </c>
      <c r="R71" s="233" t="s">
        <v>634</v>
      </c>
      <c r="S71" s="228" t="s">
        <v>618</v>
      </c>
      <c r="T71" s="3"/>
      <c r="U71" s="3"/>
      <c r="V71" s="3"/>
      <c r="W71" s="3"/>
      <c r="X71" s="3"/>
      <c r="Y71" s="3"/>
      <c r="Z71" s="3"/>
    </row>
    <row r="72" spans="1:26" ht="39.75" customHeight="1">
      <c r="A72" s="228">
        <v>17</v>
      </c>
      <c r="B72" s="228" t="s">
        <v>307</v>
      </c>
      <c r="C72" s="228" t="s">
        <v>308</v>
      </c>
      <c r="D72" s="228" t="s">
        <v>693</v>
      </c>
      <c r="E72" s="228" t="s">
        <v>310</v>
      </c>
      <c r="F72" s="228" t="s">
        <v>694</v>
      </c>
      <c r="G72" s="228" t="s">
        <v>615</v>
      </c>
      <c r="H72" s="229" t="s">
        <v>305</v>
      </c>
      <c r="I72" s="228">
        <v>2023</v>
      </c>
      <c r="J72" s="231">
        <v>45644</v>
      </c>
      <c r="K72" s="228" t="s">
        <v>624</v>
      </c>
      <c r="L72" s="232">
        <v>46008</v>
      </c>
      <c r="M72" s="229" t="s">
        <v>645</v>
      </c>
      <c r="N72" s="228" t="s">
        <v>14</v>
      </c>
      <c r="O72" s="233">
        <v>23912.19</v>
      </c>
      <c r="P72" s="233">
        <v>378578.64</v>
      </c>
      <c r="Q72" s="233">
        <v>1851611.74</v>
      </c>
      <c r="R72" s="233" t="s">
        <v>634</v>
      </c>
      <c r="S72" s="228" t="s">
        <v>618</v>
      </c>
      <c r="T72" s="3"/>
      <c r="U72" s="3"/>
      <c r="V72" s="3"/>
      <c r="W72" s="3"/>
      <c r="X72" s="3"/>
      <c r="Y72" s="3"/>
      <c r="Z72" s="3"/>
    </row>
    <row r="73" spans="1:26" ht="39.75" customHeight="1">
      <c r="A73" s="228">
        <v>18</v>
      </c>
      <c r="B73" s="228" t="s">
        <v>695</v>
      </c>
      <c r="C73" s="228" t="s">
        <v>696</v>
      </c>
      <c r="D73" s="228" t="s">
        <v>697</v>
      </c>
      <c r="E73" s="228" t="s">
        <v>698</v>
      </c>
      <c r="F73" s="228" t="s">
        <v>699</v>
      </c>
      <c r="G73" s="228" t="s">
        <v>615</v>
      </c>
      <c r="H73" s="229" t="s">
        <v>700</v>
      </c>
      <c r="I73" s="228">
        <v>2023</v>
      </c>
      <c r="J73" s="231">
        <v>45287</v>
      </c>
      <c r="K73" s="231" t="s">
        <v>14</v>
      </c>
      <c r="L73" s="232">
        <v>45651</v>
      </c>
      <c r="M73" s="229">
        <v>1</v>
      </c>
      <c r="N73" s="228" t="s">
        <v>14</v>
      </c>
      <c r="O73" s="233">
        <v>0</v>
      </c>
      <c r="P73" s="233">
        <v>2700.9</v>
      </c>
      <c r="Q73" s="233">
        <v>2700.9</v>
      </c>
      <c r="R73" s="233" t="s">
        <v>634</v>
      </c>
      <c r="S73" s="228" t="s">
        <v>701</v>
      </c>
      <c r="T73" s="3"/>
      <c r="U73" s="3"/>
      <c r="V73" s="3"/>
      <c r="W73" s="3"/>
      <c r="X73" s="3"/>
      <c r="Y73" s="3"/>
      <c r="Z73" s="3"/>
    </row>
    <row r="74" spans="1:26" ht="39.75" customHeight="1">
      <c r="A74" s="228">
        <v>19</v>
      </c>
      <c r="B74" s="228" t="s">
        <v>702</v>
      </c>
      <c r="C74" s="228" t="s">
        <v>703</v>
      </c>
      <c r="D74" s="228" t="s">
        <v>697</v>
      </c>
      <c r="E74" s="228" t="s">
        <v>698</v>
      </c>
      <c r="F74" s="228" t="s">
        <v>704</v>
      </c>
      <c r="G74" s="228" t="s">
        <v>615</v>
      </c>
      <c r="H74" s="229" t="s">
        <v>705</v>
      </c>
      <c r="I74" s="228">
        <v>2023</v>
      </c>
      <c r="J74" s="231">
        <v>45287</v>
      </c>
      <c r="K74" s="231" t="s">
        <v>14</v>
      </c>
      <c r="L74" s="232">
        <v>45652</v>
      </c>
      <c r="M74" s="229">
        <v>1</v>
      </c>
      <c r="N74" s="228" t="s">
        <v>14</v>
      </c>
      <c r="O74" s="233">
        <v>0</v>
      </c>
      <c r="P74" s="233">
        <v>17938.88</v>
      </c>
      <c r="Q74" s="239" t="s">
        <v>706</v>
      </c>
      <c r="R74" s="233" t="s">
        <v>634</v>
      </c>
      <c r="S74" s="228" t="s">
        <v>701</v>
      </c>
      <c r="T74" s="3"/>
      <c r="U74" s="3"/>
      <c r="V74" s="3"/>
      <c r="W74" s="3"/>
      <c r="X74" s="3"/>
      <c r="Y74" s="3"/>
      <c r="Z74" s="3"/>
    </row>
    <row r="75" spans="1:26" ht="39.75" customHeight="1">
      <c r="A75" s="228">
        <v>20</v>
      </c>
      <c r="B75" s="228" t="s">
        <v>707</v>
      </c>
      <c r="C75" s="228" t="s">
        <v>708</v>
      </c>
      <c r="D75" s="228" t="s">
        <v>709</v>
      </c>
      <c r="E75" s="228" t="s">
        <v>710</v>
      </c>
      <c r="F75" s="228" t="s">
        <v>711</v>
      </c>
      <c r="G75" s="228" t="s">
        <v>615</v>
      </c>
      <c r="H75" s="229" t="s">
        <v>568</v>
      </c>
      <c r="I75" s="228">
        <v>2018</v>
      </c>
      <c r="J75" s="231">
        <v>43465</v>
      </c>
      <c r="K75" s="228" t="s">
        <v>14</v>
      </c>
      <c r="L75" s="232">
        <v>45656</v>
      </c>
      <c r="M75" s="229">
        <v>2</v>
      </c>
      <c r="N75" s="228">
        <v>2</v>
      </c>
      <c r="O75" s="233">
        <v>41617.519999999997</v>
      </c>
      <c r="P75" s="233">
        <v>499410.34</v>
      </c>
      <c r="Q75" s="233">
        <v>291332.64</v>
      </c>
      <c r="R75" s="233" t="s">
        <v>634</v>
      </c>
      <c r="S75" s="228" t="s">
        <v>701</v>
      </c>
      <c r="T75" s="3"/>
      <c r="U75" s="3"/>
      <c r="V75" s="3"/>
      <c r="W75" s="3"/>
      <c r="X75" s="3"/>
      <c r="Y75" s="3"/>
      <c r="Z75" s="3"/>
    </row>
    <row r="76" spans="1:26" ht="39.75" customHeight="1">
      <c r="A76" s="228">
        <v>20</v>
      </c>
      <c r="B76" s="228" t="s">
        <v>707</v>
      </c>
      <c r="C76" s="228" t="s">
        <v>708</v>
      </c>
      <c r="D76" s="228" t="s">
        <v>709</v>
      </c>
      <c r="E76" s="228" t="s">
        <v>710</v>
      </c>
      <c r="F76" s="228" t="s">
        <v>711</v>
      </c>
      <c r="G76" s="228" t="s">
        <v>615</v>
      </c>
      <c r="H76" s="229" t="s">
        <v>568</v>
      </c>
      <c r="I76" s="228">
        <v>2018</v>
      </c>
      <c r="J76" s="231">
        <v>43465</v>
      </c>
      <c r="K76" s="228" t="s">
        <v>624</v>
      </c>
      <c r="L76" s="232">
        <v>45656</v>
      </c>
      <c r="M76" s="229">
        <v>2</v>
      </c>
      <c r="N76" s="228">
        <v>2</v>
      </c>
      <c r="O76" s="233">
        <v>41617.519999999997</v>
      </c>
      <c r="P76" s="233">
        <v>499410.34</v>
      </c>
      <c r="Q76" s="233">
        <v>291332.64</v>
      </c>
      <c r="R76" s="233" t="s">
        <v>634</v>
      </c>
      <c r="S76" s="228" t="s">
        <v>701</v>
      </c>
      <c r="T76" s="3"/>
      <c r="U76" s="3"/>
      <c r="V76" s="3"/>
      <c r="W76" s="3"/>
      <c r="X76" s="3"/>
      <c r="Y76" s="3"/>
      <c r="Z76" s="3"/>
    </row>
    <row r="77" spans="1:26" ht="39.75" customHeight="1">
      <c r="A77" s="228">
        <v>20</v>
      </c>
      <c r="B77" s="228" t="s">
        <v>707</v>
      </c>
      <c r="C77" s="228" t="s">
        <v>708</v>
      </c>
      <c r="D77" s="228" t="s">
        <v>709</v>
      </c>
      <c r="E77" s="228" t="s">
        <v>710</v>
      </c>
      <c r="F77" s="228" t="s">
        <v>711</v>
      </c>
      <c r="G77" s="228" t="s">
        <v>615</v>
      </c>
      <c r="H77" s="229" t="s">
        <v>568</v>
      </c>
      <c r="I77" s="228">
        <v>2018</v>
      </c>
      <c r="J77" s="231">
        <v>43465</v>
      </c>
      <c r="K77" s="228" t="s">
        <v>625</v>
      </c>
      <c r="L77" s="232">
        <v>45656</v>
      </c>
      <c r="M77" s="229">
        <v>2</v>
      </c>
      <c r="N77" s="228">
        <v>2</v>
      </c>
      <c r="O77" s="233">
        <v>41617.519999999997</v>
      </c>
      <c r="P77" s="233">
        <v>499410.34</v>
      </c>
      <c r="Q77" s="233">
        <v>291332.64</v>
      </c>
      <c r="R77" s="233" t="s">
        <v>634</v>
      </c>
      <c r="S77" s="228" t="s">
        <v>701</v>
      </c>
      <c r="T77" s="3"/>
      <c r="U77" s="3"/>
      <c r="V77" s="3"/>
      <c r="W77" s="3"/>
      <c r="X77" s="3"/>
      <c r="Y77" s="3"/>
      <c r="Z77" s="3"/>
    </row>
    <row r="78" spans="1:26" ht="39.75" customHeight="1">
      <c r="A78" s="228">
        <v>20</v>
      </c>
      <c r="B78" s="228" t="s">
        <v>707</v>
      </c>
      <c r="C78" s="228" t="s">
        <v>708</v>
      </c>
      <c r="D78" s="228" t="s">
        <v>709</v>
      </c>
      <c r="E78" s="228" t="s">
        <v>710</v>
      </c>
      <c r="F78" s="228" t="s">
        <v>711</v>
      </c>
      <c r="G78" s="228" t="s">
        <v>615</v>
      </c>
      <c r="H78" s="229" t="s">
        <v>568</v>
      </c>
      <c r="I78" s="228">
        <v>2018</v>
      </c>
      <c r="J78" s="231">
        <v>43465</v>
      </c>
      <c r="K78" s="228" t="s">
        <v>626</v>
      </c>
      <c r="L78" s="232">
        <v>45656</v>
      </c>
      <c r="M78" s="229">
        <v>2</v>
      </c>
      <c r="N78" s="228">
        <v>2</v>
      </c>
      <c r="O78" s="233">
        <v>41617.519999999997</v>
      </c>
      <c r="P78" s="233">
        <v>499410.34</v>
      </c>
      <c r="Q78" s="233">
        <v>291332.64</v>
      </c>
      <c r="R78" s="233" t="s">
        <v>634</v>
      </c>
      <c r="S78" s="228" t="s">
        <v>701</v>
      </c>
      <c r="T78" s="3"/>
      <c r="U78" s="3"/>
      <c r="V78" s="3"/>
      <c r="W78" s="3"/>
      <c r="X78" s="3"/>
      <c r="Y78" s="3"/>
      <c r="Z78" s="3"/>
    </row>
    <row r="79" spans="1:26" ht="39.75" customHeight="1">
      <c r="A79" s="228">
        <v>20</v>
      </c>
      <c r="B79" s="228" t="s">
        <v>707</v>
      </c>
      <c r="C79" s="228" t="s">
        <v>708</v>
      </c>
      <c r="D79" s="228" t="s">
        <v>709</v>
      </c>
      <c r="E79" s="228" t="s">
        <v>710</v>
      </c>
      <c r="F79" s="228" t="s">
        <v>711</v>
      </c>
      <c r="G79" s="228" t="s">
        <v>615</v>
      </c>
      <c r="H79" s="229" t="s">
        <v>568</v>
      </c>
      <c r="I79" s="228">
        <v>2018</v>
      </c>
      <c r="J79" s="231">
        <v>43465</v>
      </c>
      <c r="K79" s="228" t="s">
        <v>628</v>
      </c>
      <c r="L79" s="232">
        <v>45656</v>
      </c>
      <c r="M79" s="229">
        <v>2</v>
      </c>
      <c r="N79" s="228">
        <v>2</v>
      </c>
      <c r="O79" s="233">
        <v>41617.519999999997</v>
      </c>
      <c r="P79" s="233">
        <v>499410.34</v>
      </c>
      <c r="Q79" s="233">
        <v>291332.64</v>
      </c>
      <c r="R79" s="233" t="s">
        <v>634</v>
      </c>
      <c r="S79" s="228" t="s">
        <v>701</v>
      </c>
      <c r="T79" s="3"/>
      <c r="U79" s="3"/>
      <c r="V79" s="3"/>
      <c r="W79" s="3"/>
      <c r="X79" s="3"/>
      <c r="Y79" s="3"/>
      <c r="Z79" s="3"/>
    </row>
    <row r="80" spans="1:26" ht="39.75" customHeight="1">
      <c r="A80" s="228">
        <v>20</v>
      </c>
      <c r="B80" s="228" t="s">
        <v>707</v>
      </c>
      <c r="C80" s="228" t="s">
        <v>708</v>
      </c>
      <c r="D80" s="228" t="s">
        <v>709</v>
      </c>
      <c r="E80" s="228" t="s">
        <v>710</v>
      </c>
      <c r="F80" s="228" t="s">
        <v>711</v>
      </c>
      <c r="G80" s="228" t="s">
        <v>615</v>
      </c>
      <c r="H80" s="229" t="s">
        <v>568</v>
      </c>
      <c r="I80" s="228">
        <v>2018</v>
      </c>
      <c r="J80" s="231">
        <v>43465</v>
      </c>
      <c r="K80" s="228" t="s">
        <v>664</v>
      </c>
      <c r="L80" s="232">
        <v>45656</v>
      </c>
      <c r="M80" s="229">
        <v>2</v>
      </c>
      <c r="N80" s="228">
        <v>2</v>
      </c>
      <c r="O80" s="233">
        <v>41617.519999999997</v>
      </c>
      <c r="P80" s="233">
        <v>499410.34</v>
      </c>
      <c r="Q80" s="233">
        <v>291332.64</v>
      </c>
      <c r="R80" s="233" t="s">
        <v>634</v>
      </c>
      <c r="S80" s="228" t="s">
        <v>701</v>
      </c>
      <c r="T80" s="3"/>
      <c r="U80" s="3"/>
      <c r="V80" s="3"/>
      <c r="W80" s="3"/>
      <c r="X80" s="3"/>
      <c r="Y80" s="3"/>
      <c r="Z80" s="3"/>
    </row>
    <row r="81" spans="1:26" ht="39.75" customHeight="1">
      <c r="A81" s="228">
        <v>20</v>
      </c>
      <c r="B81" s="228" t="s">
        <v>707</v>
      </c>
      <c r="C81" s="228" t="s">
        <v>708</v>
      </c>
      <c r="D81" s="228" t="s">
        <v>709</v>
      </c>
      <c r="E81" s="228" t="s">
        <v>710</v>
      </c>
      <c r="F81" s="228" t="s">
        <v>711</v>
      </c>
      <c r="G81" s="228" t="s">
        <v>615</v>
      </c>
      <c r="H81" s="229" t="s">
        <v>568</v>
      </c>
      <c r="I81" s="228">
        <v>2018</v>
      </c>
      <c r="J81" s="231">
        <v>43465</v>
      </c>
      <c r="K81" s="231" t="s">
        <v>665</v>
      </c>
      <c r="L81" s="232">
        <v>45656</v>
      </c>
      <c r="M81" s="229">
        <v>2</v>
      </c>
      <c r="N81" s="228">
        <v>2</v>
      </c>
      <c r="O81" s="233">
        <v>41617.519999999997</v>
      </c>
      <c r="P81" s="233">
        <v>499410.34</v>
      </c>
      <c r="Q81" s="233">
        <v>291332.64</v>
      </c>
      <c r="R81" s="233" t="s">
        <v>634</v>
      </c>
      <c r="S81" s="228" t="s">
        <v>701</v>
      </c>
      <c r="T81" s="3"/>
      <c r="U81" s="3"/>
      <c r="V81" s="3"/>
      <c r="W81" s="3"/>
      <c r="X81" s="3"/>
      <c r="Y81" s="3"/>
      <c r="Z81" s="3"/>
    </row>
    <row r="82" spans="1:26" ht="39.75" customHeight="1">
      <c r="A82" s="228">
        <v>20</v>
      </c>
      <c r="B82" s="228" t="s">
        <v>707</v>
      </c>
      <c r="C82" s="228" t="s">
        <v>708</v>
      </c>
      <c r="D82" s="228" t="s">
        <v>709</v>
      </c>
      <c r="E82" s="228" t="s">
        <v>710</v>
      </c>
      <c r="F82" s="228" t="s">
        <v>711</v>
      </c>
      <c r="G82" s="228" t="s">
        <v>615</v>
      </c>
      <c r="H82" s="229" t="s">
        <v>568</v>
      </c>
      <c r="I82" s="228">
        <v>2018</v>
      </c>
      <c r="J82" s="231">
        <v>43465</v>
      </c>
      <c r="K82" s="228" t="s">
        <v>712</v>
      </c>
      <c r="L82" s="232">
        <v>45656</v>
      </c>
      <c r="M82" s="229">
        <v>2</v>
      </c>
      <c r="N82" s="228">
        <v>2</v>
      </c>
      <c r="O82" s="233">
        <v>41617.519999999997</v>
      </c>
      <c r="P82" s="233">
        <v>499410.34</v>
      </c>
      <c r="Q82" s="233">
        <v>291332.64</v>
      </c>
      <c r="R82" s="233" t="s">
        <v>634</v>
      </c>
      <c r="S82" s="228" t="s">
        <v>701</v>
      </c>
      <c r="T82" s="3"/>
      <c r="U82" s="3"/>
      <c r="V82" s="3"/>
      <c r="W82" s="3"/>
      <c r="X82" s="3"/>
      <c r="Y82" s="3"/>
      <c r="Z82" s="3"/>
    </row>
    <row r="83" spans="1:26" ht="39.75" customHeight="1">
      <c r="A83" s="228">
        <v>20</v>
      </c>
      <c r="B83" s="228" t="s">
        <v>707</v>
      </c>
      <c r="C83" s="228" t="s">
        <v>708</v>
      </c>
      <c r="D83" s="228" t="s">
        <v>709</v>
      </c>
      <c r="E83" s="228" t="s">
        <v>710</v>
      </c>
      <c r="F83" s="228" t="s">
        <v>711</v>
      </c>
      <c r="G83" s="228" t="s">
        <v>615</v>
      </c>
      <c r="H83" s="229" t="s">
        <v>568</v>
      </c>
      <c r="I83" s="228">
        <v>2018</v>
      </c>
      <c r="J83" s="231">
        <v>43465</v>
      </c>
      <c r="K83" s="228" t="s">
        <v>713</v>
      </c>
      <c r="L83" s="232">
        <v>45656</v>
      </c>
      <c r="M83" s="229">
        <v>2</v>
      </c>
      <c r="N83" s="228">
        <v>2</v>
      </c>
      <c r="O83" s="233">
        <v>41617.519999999997</v>
      </c>
      <c r="P83" s="233">
        <v>499410.34</v>
      </c>
      <c r="Q83" s="233">
        <v>499410.24</v>
      </c>
      <c r="R83" s="233" t="s">
        <v>634</v>
      </c>
      <c r="S83" s="228" t="s">
        <v>701</v>
      </c>
      <c r="T83" s="3"/>
      <c r="U83" s="3"/>
      <c r="V83" s="3"/>
      <c r="W83" s="3"/>
      <c r="X83" s="3"/>
      <c r="Y83" s="3"/>
      <c r="Z83" s="3"/>
    </row>
    <row r="84" spans="1:26" ht="39.75" customHeight="1">
      <c r="A84" s="228">
        <v>21</v>
      </c>
      <c r="B84" s="228" t="s">
        <v>714</v>
      </c>
      <c r="C84" s="228" t="s">
        <v>715</v>
      </c>
      <c r="D84" s="228" t="s">
        <v>697</v>
      </c>
      <c r="E84" s="228" t="s">
        <v>698</v>
      </c>
      <c r="F84" s="228" t="s">
        <v>716</v>
      </c>
      <c r="G84" s="228" t="s">
        <v>615</v>
      </c>
      <c r="H84" s="229" t="s">
        <v>717</v>
      </c>
      <c r="I84" s="228">
        <v>2023</v>
      </c>
      <c r="J84" s="231">
        <v>45293</v>
      </c>
      <c r="K84" s="231" t="s">
        <v>14</v>
      </c>
      <c r="L84" s="232">
        <v>45658</v>
      </c>
      <c r="M84" s="229">
        <v>1</v>
      </c>
      <c r="N84" s="228" t="s">
        <v>14</v>
      </c>
      <c r="O84" s="233">
        <v>0</v>
      </c>
      <c r="P84" s="233">
        <v>102167.81</v>
      </c>
      <c r="Q84" s="233">
        <v>34054.47</v>
      </c>
      <c r="R84" s="233" t="s">
        <v>634</v>
      </c>
      <c r="S84" s="228" t="s">
        <v>701</v>
      </c>
      <c r="T84" s="3"/>
      <c r="U84" s="3"/>
      <c r="V84" s="3"/>
      <c r="W84" s="3"/>
      <c r="X84" s="3"/>
      <c r="Y84" s="3"/>
      <c r="Z84" s="3"/>
    </row>
    <row r="85" spans="1:26" ht="39.75" customHeight="1">
      <c r="A85" s="228">
        <v>22</v>
      </c>
      <c r="B85" s="228" t="s">
        <v>718</v>
      </c>
      <c r="C85" s="228" t="s">
        <v>303</v>
      </c>
      <c r="D85" s="228" t="s">
        <v>697</v>
      </c>
      <c r="E85" s="228" t="s">
        <v>698</v>
      </c>
      <c r="F85" s="228" t="s">
        <v>719</v>
      </c>
      <c r="G85" s="228" t="s">
        <v>615</v>
      </c>
      <c r="H85" s="229" t="s">
        <v>720</v>
      </c>
      <c r="I85" s="228">
        <v>2023</v>
      </c>
      <c r="J85" s="231">
        <v>45295</v>
      </c>
      <c r="K85" s="231" t="s">
        <v>14</v>
      </c>
      <c r="L85" s="232">
        <v>45660</v>
      </c>
      <c r="M85" s="229">
        <v>1</v>
      </c>
      <c r="N85" s="228" t="s">
        <v>14</v>
      </c>
      <c r="O85" s="233">
        <v>0</v>
      </c>
      <c r="P85" s="233">
        <v>25089.86</v>
      </c>
      <c r="Q85" s="233">
        <v>25089.86</v>
      </c>
      <c r="R85" s="233" t="s">
        <v>634</v>
      </c>
      <c r="S85" s="228" t="s">
        <v>701</v>
      </c>
      <c r="T85" s="3"/>
      <c r="U85" s="3"/>
      <c r="V85" s="3"/>
      <c r="W85" s="3"/>
      <c r="X85" s="3"/>
      <c r="Y85" s="3"/>
      <c r="Z85" s="3"/>
    </row>
    <row r="86" spans="1:26" ht="39.75" customHeight="1">
      <c r="A86" s="228">
        <v>23</v>
      </c>
      <c r="B86" s="228" t="s">
        <v>721</v>
      </c>
      <c r="C86" s="228" t="s">
        <v>722</v>
      </c>
      <c r="D86" s="228" t="s">
        <v>697</v>
      </c>
      <c r="E86" s="228" t="s">
        <v>698</v>
      </c>
      <c r="F86" s="228" t="s">
        <v>723</v>
      </c>
      <c r="G86" s="228" t="s">
        <v>615</v>
      </c>
      <c r="H86" s="229" t="s">
        <v>724</v>
      </c>
      <c r="I86" s="228">
        <v>2023</v>
      </c>
      <c r="J86" s="231">
        <v>45303</v>
      </c>
      <c r="K86" s="231" t="s">
        <v>14</v>
      </c>
      <c r="L86" s="232">
        <v>45668</v>
      </c>
      <c r="M86" s="229">
        <v>1</v>
      </c>
      <c r="N86" s="228" t="s">
        <v>14</v>
      </c>
      <c r="O86" s="233">
        <v>0</v>
      </c>
      <c r="P86" s="233">
        <v>1683.24</v>
      </c>
      <c r="Q86" s="233">
        <v>1683.24</v>
      </c>
      <c r="R86" s="233" t="s">
        <v>634</v>
      </c>
      <c r="S86" s="228" t="s">
        <v>701</v>
      </c>
      <c r="T86" s="3"/>
      <c r="U86" s="3"/>
      <c r="V86" s="3"/>
      <c r="W86" s="3"/>
      <c r="X86" s="3"/>
      <c r="Y86" s="3"/>
      <c r="Z86" s="3"/>
    </row>
    <row r="87" spans="1:26" ht="39.75" customHeight="1">
      <c r="A87" s="228">
        <v>24</v>
      </c>
      <c r="B87" s="228" t="s">
        <v>725</v>
      </c>
      <c r="C87" s="228" t="s">
        <v>726</v>
      </c>
      <c r="D87" s="228" t="s">
        <v>697</v>
      </c>
      <c r="E87" s="228" t="s">
        <v>698</v>
      </c>
      <c r="F87" s="228" t="s">
        <v>727</v>
      </c>
      <c r="G87" s="228" t="s">
        <v>615</v>
      </c>
      <c r="H87" s="229" t="s">
        <v>728</v>
      </c>
      <c r="I87" s="228">
        <v>2023</v>
      </c>
      <c r="J87" s="231">
        <v>45303</v>
      </c>
      <c r="K87" s="231" t="s">
        <v>14</v>
      </c>
      <c r="L87" s="232">
        <v>45668</v>
      </c>
      <c r="M87" s="229">
        <v>1</v>
      </c>
      <c r="N87" s="228" t="s">
        <v>14</v>
      </c>
      <c r="O87" s="233">
        <v>0</v>
      </c>
      <c r="P87" s="233">
        <v>32573</v>
      </c>
      <c r="Q87" s="233">
        <v>32573</v>
      </c>
      <c r="R87" s="233" t="s">
        <v>634</v>
      </c>
      <c r="S87" s="228" t="s">
        <v>701</v>
      </c>
      <c r="T87" s="3"/>
      <c r="U87" s="3"/>
      <c r="V87" s="3"/>
      <c r="W87" s="3"/>
      <c r="X87" s="3"/>
      <c r="Y87" s="3"/>
      <c r="Z87" s="3"/>
    </row>
    <row r="88" spans="1:26" ht="39.75" customHeight="1">
      <c r="A88" s="228">
        <v>25</v>
      </c>
      <c r="B88" s="228" t="s">
        <v>729</v>
      </c>
      <c r="C88" s="228" t="s">
        <v>730</v>
      </c>
      <c r="D88" s="228" t="s">
        <v>697</v>
      </c>
      <c r="E88" s="228" t="s">
        <v>698</v>
      </c>
      <c r="F88" s="228" t="s">
        <v>731</v>
      </c>
      <c r="G88" s="228" t="s">
        <v>615</v>
      </c>
      <c r="H88" s="229" t="s">
        <v>47</v>
      </c>
      <c r="I88" s="228">
        <v>2024</v>
      </c>
      <c r="J88" s="231">
        <v>45303</v>
      </c>
      <c r="K88" s="231" t="s">
        <v>14</v>
      </c>
      <c r="L88" s="232">
        <v>45668</v>
      </c>
      <c r="M88" s="229">
        <v>1</v>
      </c>
      <c r="N88" s="228" t="s">
        <v>14</v>
      </c>
      <c r="O88" s="233">
        <v>0</v>
      </c>
      <c r="P88" s="233">
        <v>20191.099999999999</v>
      </c>
      <c r="Q88" s="233">
        <v>20191.099999999999</v>
      </c>
      <c r="R88" s="233" t="s">
        <v>634</v>
      </c>
      <c r="S88" s="228" t="s">
        <v>701</v>
      </c>
      <c r="T88" s="3"/>
      <c r="U88" s="3"/>
      <c r="V88" s="3"/>
      <c r="W88" s="3"/>
      <c r="X88" s="3"/>
      <c r="Y88" s="3"/>
      <c r="Z88" s="3"/>
    </row>
    <row r="89" spans="1:26" ht="39.75" customHeight="1">
      <c r="A89" s="228">
        <v>26</v>
      </c>
      <c r="B89" s="228" t="s">
        <v>732</v>
      </c>
      <c r="C89" s="228" t="s">
        <v>733</v>
      </c>
      <c r="D89" s="228" t="s">
        <v>697</v>
      </c>
      <c r="E89" s="228" t="s">
        <v>698</v>
      </c>
      <c r="F89" s="228" t="s">
        <v>734</v>
      </c>
      <c r="G89" s="228" t="s">
        <v>615</v>
      </c>
      <c r="H89" s="229" t="s">
        <v>46</v>
      </c>
      <c r="I89" s="228">
        <v>2024</v>
      </c>
      <c r="J89" s="231">
        <v>45306</v>
      </c>
      <c r="K89" s="231" t="s">
        <v>14</v>
      </c>
      <c r="L89" s="232">
        <v>45671</v>
      </c>
      <c r="M89" s="229">
        <v>2</v>
      </c>
      <c r="N89" s="228" t="s">
        <v>14</v>
      </c>
      <c r="O89" s="233">
        <v>0</v>
      </c>
      <c r="P89" s="233">
        <v>26702.76</v>
      </c>
      <c r="Q89" s="233">
        <v>26702.76</v>
      </c>
      <c r="R89" s="233" t="s">
        <v>634</v>
      </c>
      <c r="S89" s="228" t="s">
        <v>701</v>
      </c>
      <c r="T89" s="3"/>
      <c r="U89" s="3"/>
      <c r="V89" s="3"/>
      <c r="W89" s="3"/>
      <c r="X89" s="3"/>
      <c r="Y89" s="3"/>
      <c r="Z89" s="3"/>
    </row>
    <row r="90" spans="1:26" ht="39.75" customHeight="1">
      <c r="A90" s="228">
        <v>27</v>
      </c>
      <c r="B90" s="228" t="s">
        <v>735</v>
      </c>
      <c r="C90" s="228" t="s">
        <v>736</v>
      </c>
      <c r="D90" s="228" t="s">
        <v>697</v>
      </c>
      <c r="E90" s="228" t="s">
        <v>698</v>
      </c>
      <c r="F90" s="228" t="s">
        <v>737</v>
      </c>
      <c r="G90" s="228" t="s">
        <v>615</v>
      </c>
      <c r="H90" s="229" t="s">
        <v>48</v>
      </c>
      <c r="I90" s="228">
        <v>2024</v>
      </c>
      <c r="J90" s="231">
        <v>45306</v>
      </c>
      <c r="K90" s="231" t="s">
        <v>14</v>
      </c>
      <c r="L90" s="232">
        <v>45671</v>
      </c>
      <c r="M90" s="229">
        <v>1</v>
      </c>
      <c r="N90" s="228" t="s">
        <v>14</v>
      </c>
      <c r="O90" s="233">
        <v>0</v>
      </c>
      <c r="P90" s="233">
        <v>1607.2</v>
      </c>
      <c r="Q90" s="233">
        <v>1588</v>
      </c>
      <c r="R90" s="233" t="s">
        <v>634</v>
      </c>
      <c r="S90" s="228" t="s">
        <v>701</v>
      </c>
      <c r="T90" s="3"/>
      <c r="U90" s="3"/>
      <c r="V90" s="3"/>
      <c r="W90" s="3"/>
      <c r="X90" s="3"/>
      <c r="Y90" s="3"/>
      <c r="Z90" s="3"/>
    </row>
    <row r="91" spans="1:26" ht="39.75" customHeight="1">
      <c r="A91" s="228">
        <v>28</v>
      </c>
      <c r="B91" s="228" t="s">
        <v>338</v>
      </c>
      <c r="C91" s="228" t="s">
        <v>339</v>
      </c>
      <c r="D91" s="228" t="s">
        <v>340</v>
      </c>
      <c r="E91" s="228" t="s">
        <v>738</v>
      </c>
      <c r="F91" s="228">
        <v>2020</v>
      </c>
      <c r="G91" s="228" t="s">
        <v>640</v>
      </c>
      <c r="H91" s="229" t="s">
        <v>336</v>
      </c>
      <c r="I91" s="228">
        <v>2020</v>
      </c>
      <c r="J91" s="231">
        <v>43860</v>
      </c>
      <c r="K91" s="228" t="s">
        <v>14</v>
      </c>
      <c r="L91" s="232">
        <v>44225</v>
      </c>
      <c r="M91" s="229">
        <v>1</v>
      </c>
      <c r="N91" s="228" t="s">
        <v>14</v>
      </c>
      <c r="O91" s="233">
        <f t="shared" ref="O91:O96" si="2">P91/12</f>
        <v>420225</v>
      </c>
      <c r="P91" s="233">
        <v>5042700</v>
      </c>
      <c r="Q91" s="233">
        <v>0</v>
      </c>
      <c r="R91" s="233" t="s">
        <v>739</v>
      </c>
      <c r="S91" s="228" t="s">
        <v>618</v>
      </c>
      <c r="T91" s="3"/>
      <c r="U91" s="3"/>
      <c r="V91" s="3"/>
      <c r="W91" s="3"/>
      <c r="X91" s="3"/>
      <c r="Y91" s="3"/>
      <c r="Z91" s="3"/>
    </row>
    <row r="92" spans="1:26" ht="39.75" customHeight="1">
      <c r="A92" s="228">
        <v>28</v>
      </c>
      <c r="B92" s="228" t="s">
        <v>338</v>
      </c>
      <c r="C92" s="228" t="s">
        <v>339</v>
      </c>
      <c r="D92" s="228" t="s">
        <v>340</v>
      </c>
      <c r="E92" s="228" t="s">
        <v>738</v>
      </c>
      <c r="F92" s="228">
        <v>2021</v>
      </c>
      <c r="G92" s="228" t="s">
        <v>640</v>
      </c>
      <c r="H92" s="229" t="s">
        <v>336</v>
      </c>
      <c r="I92" s="228">
        <v>2020</v>
      </c>
      <c r="J92" s="231">
        <v>44226</v>
      </c>
      <c r="K92" s="231" t="s">
        <v>624</v>
      </c>
      <c r="L92" s="232">
        <v>44590</v>
      </c>
      <c r="M92" s="229">
        <v>1</v>
      </c>
      <c r="N92" s="228" t="s">
        <v>14</v>
      </c>
      <c r="O92" s="233">
        <f t="shared" si="2"/>
        <v>450000</v>
      </c>
      <c r="P92" s="233">
        <v>5400000</v>
      </c>
      <c r="Q92" s="233">
        <v>0</v>
      </c>
      <c r="R92" s="233" t="s">
        <v>739</v>
      </c>
      <c r="S92" s="228" t="s">
        <v>618</v>
      </c>
      <c r="T92" s="3"/>
      <c r="U92" s="3"/>
      <c r="V92" s="3"/>
      <c r="W92" s="3"/>
      <c r="X92" s="3"/>
      <c r="Y92" s="3"/>
      <c r="Z92" s="3"/>
    </row>
    <row r="93" spans="1:26" ht="39.75" customHeight="1">
      <c r="A93" s="228">
        <v>28</v>
      </c>
      <c r="B93" s="228" t="s">
        <v>338</v>
      </c>
      <c r="C93" s="228" t="s">
        <v>339</v>
      </c>
      <c r="D93" s="228" t="s">
        <v>340</v>
      </c>
      <c r="E93" s="228" t="s">
        <v>738</v>
      </c>
      <c r="F93" s="228">
        <v>2022</v>
      </c>
      <c r="G93" s="228" t="s">
        <v>640</v>
      </c>
      <c r="H93" s="229" t="s">
        <v>336</v>
      </c>
      <c r="I93" s="228">
        <v>2020</v>
      </c>
      <c r="J93" s="231">
        <v>44591</v>
      </c>
      <c r="K93" s="231" t="s">
        <v>625</v>
      </c>
      <c r="L93" s="232">
        <v>44955</v>
      </c>
      <c r="M93" s="229">
        <v>1</v>
      </c>
      <c r="N93" s="228" t="s">
        <v>14</v>
      </c>
      <c r="O93" s="233">
        <f t="shared" si="2"/>
        <v>492687.5</v>
      </c>
      <c r="P93" s="233">
        <v>5912250</v>
      </c>
      <c r="Q93" s="233">
        <v>0</v>
      </c>
      <c r="R93" s="233" t="s">
        <v>739</v>
      </c>
      <c r="S93" s="228" t="s">
        <v>618</v>
      </c>
      <c r="T93" s="3"/>
      <c r="U93" s="3"/>
      <c r="V93" s="3"/>
      <c r="W93" s="3"/>
      <c r="X93" s="3"/>
      <c r="Y93" s="3"/>
      <c r="Z93" s="3"/>
    </row>
    <row r="94" spans="1:26" ht="39.75" customHeight="1">
      <c r="A94" s="228">
        <v>28</v>
      </c>
      <c r="B94" s="228" t="s">
        <v>338</v>
      </c>
      <c r="C94" s="228" t="s">
        <v>339</v>
      </c>
      <c r="D94" s="228" t="s">
        <v>340</v>
      </c>
      <c r="E94" s="228" t="s">
        <v>738</v>
      </c>
      <c r="F94" s="228" t="s">
        <v>740</v>
      </c>
      <c r="G94" s="228" t="s">
        <v>640</v>
      </c>
      <c r="H94" s="229" t="s">
        <v>336</v>
      </c>
      <c r="I94" s="228">
        <v>2020</v>
      </c>
      <c r="J94" s="231">
        <v>44956</v>
      </c>
      <c r="K94" s="231" t="s">
        <v>626</v>
      </c>
      <c r="L94" s="232">
        <v>45320</v>
      </c>
      <c r="M94" s="229">
        <v>1</v>
      </c>
      <c r="N94" s="228" t="s">
        <v>14</v>
      </c>
      <c r="O94" s="233">
        <f t="shared" si="2"/>
        <v>664858.25</v>
      </c>
      <c r="P94" s="233">
        <v>7978299</v>
      </c>
      <c r="Q94" s="233">
        <v>0</v>
      </c>
      <c r="R94" s="233" t="s">
        <v>739</v>
      </c>
      <c r="S94" s="228" t="s">
        <v>618</v>
      </c>
      <c r="T94" s="3"/>
      <c r="U94" s="3"/>
      <c r="V94" s="3"/>
      <c r="W94" s="3"/>
      <c r="X94" s="3"/>
      <c r="Y94" s="3"/>
      <c r="Z94" s="3"/>
    </row>
    <row r="95" spans="1:26" ht="39.75" customHeight="1">
      <c r="A95" s="228">
        <v>28</v>
      </c>
      <c r="B95" s="228" t="s">
        <v>338</v>
      </c>
      <c r="C95" s="228" t="s">
        <v>339</v>
      </c>
      <c r="D95" s="228" t="s">
        <v>340</v>
      </c>
      <c r="E95" s="228" t="s">
        <v>738</v>
      </c>
      <c r="F95" s="228" t="s">
        <v>740</v>
      </c>
      <c r="G95" s="228" t="s">
        <v>640</v>
      </c>
      <c r="H95" s="229" t="s">
        <v>336</v>
      </c>
      <c r="I95" s="228">
        <v>2020</v>
      </c>
      <c r="J95" s="231">
        <v>45321</v>
      </c>
      <c r="K95" s="231" t="s">
        <v>628</v>
      </c>
      <c r="L95" s="232">
        <v>45686</v>
      </c>
      <c r="M95" s="229">
        <v>1</v>
      </c>
      <c r="N95" s="228" t="s">
        <v>14</v>
      </c>
      <c r="O95" s="233">
        <f t="shared" si="2"/>
        <v>538756.38</v>
      </c>
      <c r="P95" s="233">
        <v>6465076.5599999996</v>
      </c>
      <c r="Q95" s="233">
        <v>0</v>
      </c>
      <c r="R95" s="233" t="s">
        <v>739</v>
      </c>
      <c r="S95" s="228" t="s">
        <v>618</v>
      </c>
      <c r="T95" s="3"/>
      <c r="U95" s="3"/>
      <c r="V95" s="3"/>
      <c r="W95" s="3"/>
      <c r="X95" s="3"/>
      <c r="Y95" s="3"/>
      <c r="Z95" s="3"/>
    </row>
    <row r="96" spans="1:26" ht="39.75" customHeight="1">
      <c r="A96" s="228">
        <v>28</v>
      </c>
      <c r="B96" s="228" t="s">
        <v>338</v>
      </c>
      <c r="C96" s="228" t="s">
        <v>339</v>
      </c>
      <c r="D96" s="228" t="s">
        <v>340</v>
      </c>
      <c r="E96" s="228" t="s">
        <v>738</v>
      </c>
      <c r="F96" s="228">
        <v>2025</v>
      </c>
      <c r="G96" s="228" t="s">
        <v>640</v>
      </c>
      <c r="H96" s="229" t="s">
        <v>336</v>
      </c>
      <c r="I96" s="228">
        <v>2020</v>
      </c>
      <c r="J96" s="231">
        <v>45687</v>
      </c>
      <c r="K96" s="228" t="s">
        <v>664</v>
      </c>
      <c r="L96" s="232">
        <v>46051</v>
      </c>
      <c r="M96" s="229">
        <v>1</v>
      </c>
      <c r="N96" s="228" t="s">
        <v>14</v>
      </c>
      <c r="O96" s="233">
        <f t="shared" si="2"/>
        <v>3443.5149999999999</v>
      </c>
      <c r="P96" s="233">
        <v>41322.18</v>
      </c>
      <c r="Q96" s="233">
        <v>0</v>
      </c>
      <c r="R96" s="233" t="s">
        <v>739</v>
      </c>
      <c r="S96" s="228" t="s">
        <v>618</v>
      </c>
      <c r="T96" s="3"/>
      <c r="U96" s="3"/>
      <c r="V96" s="3"/>
      <c r="W96" s="3"/>
      <c r="X96" s="3"/>
      <c r="Y96" s="3"/>
      <c r="Z96" s="3"/>
    </row>
    <row r="97" spans="1:26" ht="39.75" customHeight="1">
      <c r="A97" s="228">
        <v>29</v>
      </c>
      <c r="B97" s="228" t="s">
        <v>343</v>
      </c>
      <c r="C97" s="228" t="s">
        <v>344</v>
      </c>
      <c r="D97" s="228" t="s">
        <v>741</v>
      </c>
      <c r="E97" s="228" t="s">
        <v>346</v>
      </c>
      <c r="F97" s="228">
        <v>2022</v>
      </c>
      <c r="G97" s="228" t="s">
        <v>615</v>
      </c>
      <c r="H97" s="229" t="s">
        <v>342</v>
      </c>
      <c r="I97" s="228">
        <v>2022</v>
      </c>
      <c r="J97" s="231">
        <v>44593</v>
      </c>
      <c r="K97" s="228" t="s">
        <v>14</v>
      </c>
      <c r="L97" s="232">
        <v>44957</v>
      </c>
      <c r="M97" s="229" t="s">
        <v>742</v>
      </c>
      <c r="N97" s="228">
        <v>1</v>
      </c>
      <c r="O97" s="233">
        <v>63927.360000000001</v>
      </c>
      <c r="P97" s="233">
        <v>767128.32</v>
      </c>
      <c r="Q97" s="233">
        <v>767128.32</v>
      </c>
      <c r="R97" s="233" t="s">
        <v>634</v>
      </c>
      <c r="S97" s="228" t="s">
        <v>618</v>
      </c>
      <c r="T97" s="3"/>
      <c r="U97" s="3"/>
      <c r="V97" s="3"/>
      <c r="W97" s="3"/>
      <c r="X97" s="3"/>
      <c r="Y97" s="3"/>
      <c r="Z97" s="3"/>
    </row>
    <row r="98" spans="1:26" ht="39.75" customHeight="1">
      <c r="A98" s="228">
        <v>29</v>
      </c>
      <c r="B98" s="228" t="s">
        <v>343</v>
      </c>
      <c r="C98" s="228" t="s">
        <v>344</v>
      </c>
      <c r="D98" s="228" t="s">
        <v>741</v>
      </c>
      <c r="E98" s="228" t="s">
        <v>346</v>
      </c>
      <c r="F98" s="228" t="s">
        <v>743</v>
      </c>
      <c r="G98" s="228" t="s">
        <v>615</v>
      </c>
      <c r="H98" s="229" t="s">
        <v>342</v>
      </c>
      <c r="I98" s="228">
        <v>2022</v>
      </c>
      <c r="J98" s="231">
        <v>44958</v>
      </c>
      <c r="K98" s="231" t="s">
        <v>635</v>
      </c>
      <c r="L98" s="232">
        <v>45322</v>
      </c>
      <c r="M98" s="229" t="s">
        <v>742</v>
      </c>
      <c r="N98" s="228">
        <v>1</v>
      </c>
      <c r="O98" s="233">
        <v>63927.360000000001</v>
      </c>
      <c r="P98" s="233">
        <v>767128.32</v>
      </c>
      <c r="Q98" s="233">
        <v>383564.16</v>
      </c>
      <c r="R98" s="233" t="s">
        <v>634</v>
      </c>
      <c r="S98" s="228" t="s">
        <v>618</v>
      </c>
      <c r="T98" s="3"/>
      <c r="U98" s="3"/>
      <c r="V98" s="3"/>
      <c r="W98" s="3"/>
      <c r="X98" s="3"/>
      <c r="Y98" s="3"/>
      <c r="Z98" s="3"/>
    </row>
    <row r="99" spans="1:26" ht="39.75" customHeight="1">
      <c r="A99" s="228">
        <v>29</v>
      </c>
      <c r="B99" s="228" t="s">
        <v>343</v>
      </c>
      <c r="C99" s="228" t="s">
        <v>344</v>
      </c>
      <c r="D99" s="228" t="s">
        <v>741</v>
      </c>
      <c r="E99" s="228" t="s">
        <v>346</v>
      </c>
      <c r="F99" s="228" t="s">
        <v>743</v>
      </c>
      <c r="G99" s="228" t="s">
        <v>615</v>
      </c>
      <c r="H99" s="229" t="s">
        <v>342</v>
      </c>
      <c r="I99" s="228">
        <v>2022</v>
      </c>
      <c r="J99" s="231">
        <v>44958</v>
      </c>
      <c r="K99" s="231" t="s">
        <v>643</v>
      </c>
      <c r="L99" s="232">
        <v>45322</v>
      </c>
      <c r="M99" s="229" t="s">
        <v>742</v>
      </c>
      <c r="N99" s="228">
        <v>1</v>
      </c>
      <c r="O99" s="233">
        <v>63927.360000000001</v>
      </c>
      <c r="P99" s="233">
        <v>767128.32</v>
      </c>
      <c r="Q99" s="233">
        <v>383564.16</v>
      </c>
      <c r="R99" s="233" t="s">
        <v>634</v>
      </c>
      <c r="S99" s="228" t="s">
        <v>618</v>
      </c>
      <c r="T99" s="3"/>
      <c r="U99" s="3"/>
      <c r="V99" s="3"/>
      <c r="W99" s="3"/>
      <c r="X99" s="3"/>
      <c r="Y99" s="3"/>
      <c r="Z99" s="3"/>
    </row>
    <row r="100" spans="1:26" ht="39.75" customHeight="1">
      <c r="A100" s="228">
        <v>29</v>
      </c>
      <c r="B100" s="228" t="s">
        <v>343</v>
      </c>
      <c r="C100" s="228" t="s">
        <v>344</v>
      </c>
      <c r="D100" s="228" t="s">
        <v>741</v>
      </c>
      <c r="E100" s="228" t="s">
        <v>346</v>
      </c>
      <c r="F100" s="228" t="s">
        <v>743</v>
      </c>
      <c r="G100" s="228" t="s">
        <v>615</v>
      </c>
      <c r="H100" s="229" t="s">
        <v>342</v>
      </c>
      <c r="I100" s="228">
        <v>2022</v>
      </c>
      <c r="J100" s="231">
        <v>45323</v>
      </c>
      <c r="K100" s="231" t="s">
        <v>691</v>
      </c>
      <c r="L100" s="232">
        <v>45688</v>
      </c>
      <c r="M100" s="229" t="s">
        <v>742</v>
      </c>
      <c r="N100" s="228">
        <v>1</v>
      </c>
      <c r="O100" s="233">
        <v>63927.360000000001</v>
      </c>
      <c r="P100" s="233">
        <v>767128.32</v>
      </c>
      <c r="Q100" s="233">
        <v>383564.16</v>
      </c>
      <c r="R100" s="233" t="s">
        <v>634</v>
      </c>
      <c r="S100" s="228" t="s">
        <v>618</v>
      </c>
      <c r="T100" s="3"/>
      <c r="U100" s="3"/>
      <c r="V100" s="3"/>
      <c r="W100" s="3"/>
      <c r="X100" s="3"/>
      <c r="Y100" s="3"/>
      <c r="Z100" s="3"/>
    </row>
    <row r="101" spans="1:26" ht="39.75" customHeight="1">
      <c r="A101" s="228">
        <v>29</v>
      </c>
      <c r="B101" s="228" t="s">
        <v>343</v>
      </c>
      <c r="C101" s="228" t="s">
        <v>344</v>
      </c>
      <c r="D101" s="228" t="s">
        <v>741</v>
      </c>
      <c r="E101" s="228" t="s">
        <v>346</v>
      </c>
      <c r="F101" s="228">
        <v>2025</v>
      </c>
      <c r="G101" s="228" t="s">
        <v>615</v>
      </c>
      <c r="H101" s="229" t="s">
        <v>342</v>
      </c>
      <c r="I101" s="228">
        <v>2022</v>
      </c>
      <c r="J101" s="231">
        <v>45689</v>
      </c>
      <c r="K101" s="228" t="s">
        <v>744</v>
      </c>
      <c r="L101" s="232">
        <v>46053</v>
      </c>
      <c r="M101" s="229" t="s">
        <v>742</v>
      </c>
      <c r="N101" s="228">
        <v>1</v>
      </c>
      <c r="O101" s="233">
        <v>80955.360000000001</v>
      </c>
      <c r="P101" s="233">
        <f>O101*12</f>
        <v>971464.32000000007</v>
      </c>
      <c r="Q101" s="233">
        <v>639096.02</v>
      </c>
      <c r="R101" s="233" t="s">
        <v>634</v>
      </c>
      <c r="S101" s="228" t="s">
        <v>618</v>
      </c>
      <c r="T101" s="3"/>
      <c r="U101" s="3"/>
      <c r="V101" s="3"/>
      <c r="W101" s="3"/>
      <c r="X101" s="3"/>
      <c r="Y101" s="3"/>
      <c r="Z101" s="3"/>
    </row>
    <row r="102" spans="1:26" ht="39.75" customHeight="1">
      <c r="A102" s="228">
        <v>30</v>
      </c>
      <c r="B102" s="228" t="s">
        <v>18</v>
      </c>
      <c r="C102" s="228" t="s">
        <v>19</v>
      </c>
      <c r="D102" s="228" t="s">
        <v>745</v>
      </c>
      <c r="E102" s="228" t="s">
        <v>22</v>
      </c>
      <c r="F102" s="228" t="s">
        <v>746</v>
      </c>
      <c r="G102" s="228" t="s">
        <v>615</v>
      </c>
      <c r="H102" s="229" t="s">
        <v>16</v>
      </c>
      <c r="I102" s="228">
        <v>2022</v>
      </c>
      <c r="J102" s="231">
        <v>44802</v>
      </c>
      <c r="K102" s="231" t="s">
        <v>14</v>
      </c>
      <c r="L102" s="232">
        <v>45716</v>
      </c>
      <c r="M102" s="240" t="s">
        <v>747</v>
      </c>
      <c r="N102" s="228" t="s">
        <v>14</v>
      </c>
      <c r="O102" s="233">
        <v>23695.9</v>
      </c>
      <c r="P102" s="233">
        <v>284350.8</v>
      </c>
      <c r="Q102" s="233">
        <v>286799.38</v>
      </c>
      <c r="R102" s="233" t="s">
        <v>661</v>
      </c>
      <c r="S102" s="228" t="s">
        <v>618</v>
      </c>
      <c r="T102" s="3"/>
      <c r="U102" s="3"/>
      <c r="V102" s="3"/>
      <c r="W102" s="3"/>
      <c r="X102" s="3"/>
      <c r="Y102" s="3"/>
      <c r="Z102" s="3"/>
    </row>
    <row r="103" spans="1:26" ht="39.75" customHeight="1">
      <c r="A103" s="228">
        <v>30</v>
      </c>
      <c r="B103" s="228" t="s">
        <v>18</v>
      </c>
      <c r="C103" s="228" t="s">
        <v>19</v>
      </c>
      <c r="D103" s="228" t="s">
        <v>745</v>
      </c>
      <c r="E103" s="228" t="s">
        <v>22</v>
      </c>
      <c r="F103" s="228" t="s">
        <v>748</v>
      </c>
      <c r="G103" s="228" t="s">
        <v>615</v>
      </c>
      <c r="H103" s="229" t="s">
        <v>16</v>
      </c>
      <c r="I103" s="228">
        <v>2022</v>
      </c>
      <c r="J103" s="231">
        <v>45717</v>
      </c>
      <c r="K103" s="228" t="s">
        <v>635</v>
      </c>
      <c r="L103" s="232">
        <v>45746</v>
      </c>
      <c r="M103" s="229" t="s">
        <v>747</v>
      </c>
      <c r="N103" s="228" t="s">
        <v>14</v>
      </c>
      <c r="O103" s="233" t="s">
        <v>14</v>
      </c>
      <c r="P103" s="233" t="s">
        <v>749</v>
      </c>
      <c r="Q103" s="233">
        <v>135880.72</v>
      </c>
      <c r="R103" s="233" t="s">
        <v>661</v>
      </c>
      <c r="S103" s="228" t="s">
        <v>618</v>
      </c>
      <c r="T103" s="3"/>
      <c r="U103" s="3"/>
      <c r="V103" s="3"/>
      <c r="W103" s="3"/>
      <c r="X103" s="3"/>
      <c r="Y103" s="3"/>
      <c r="Z103" s="3"/>
    </row>
    <row r="104" spans="1:26" ht="39.75" customHeight="1">
      <c r="A104" s="228">
        <v>30</v>
      </c>
      <c r="B104" s="228" t="s">
        <v>18</v>
      </c>
      <c r="C104" s="228" t="s">
        <v>19</v>
      </c>
      <c r="D104" s="228" t="s">
        <v>745</v>
      </c>
      <c r="E104" s="228" t="s">
        <v>22</v>
      </c>
      <c r="F104" s="228" t="s">
        <v>748</v>
      </c>
      <c r="G104" s="228" t="s">
        <v>615</v>
      </c>
      <c r="H104" s="229" t="s">
        <v>16</v>
      </c>
      <c r="I104" s="228">
        <v>2022</v>
      </c>
      <c r="J104" s="231">
        <v>45747</v>
      </c>
      <c r="K104" s="228" t="s">
        <v>643</v>
      </c>
      <c r="L104" s="232">
        <v>45838</v>
      </c>
      <c r="M104" s="229" t="s">
        <v>747</v>
      </c>
      <c r="N104" s="228" t="s">
        <v>14</v>
      </c>
      <c r="O104" s="233" t="s">
        <v>14</v>
      </c>
      <c r="P104" s="233" t="s">
        <v>750</v>
      </c>
      <c r="Q104" s="233">
        <v>135880.72</v>
      </c>
      <c r="R104" s="233" t="s">
        <v>661</v>
      </c>
      <c r="S104" s="228" t="s">
        <v>618</v>
      </c>
      <c r="T104" s="3"/>
      <c r="U104" s="3"/>
      <c r="V104" s="3"/>
      <c r="W104" s="3"/>
      <c r="X104" s="3"/>
      <c r="Y104" s="3"/>
      <c r="Z104" s="3"/>
    </row>
    <row r="105" spans="1:26" ht="39.75" customHeight="1">
      <c r="A105" s="228">
        <v>30</v>
      </c>
      <c r="B105" s="228" t="s">
        <v>18</v>
      </c>
      <c r="C105" s="228" t="s">
        <v>19</v>
      </c>
      <c r="D105" s="228" t="s">
        <v>745</v>
      </c>
      <c r="E105" s="228" t="s">
        <v>22</v>
      </c>
      <c r="F105" s="228"/>
      <c r="G105" s="228" t="s">
        <v>615</v>
      </c>
      <c r="H105" s="229" t="s">
        <v>16</v>
      </c>
      <c r="I105" s="228">
        <v>2022</v>
      </c>
      <c r="J105" s="231">
        <v>45839</v>
      </c>
      <c r="K105" s="228" t="s">
        <v>691</v>
      </c>
      <c r="L105" s="232">
        <v>45868</v>
      </c>
      <c r="M105" s="229" t="s">
        <v>747</v>
      </c>
      <c r="N105" s="228" t="s">
        <v>14</v>
      </c>
      <c r="O105" s="233" t="s">
        <v>14</v>
      </c>
      <c r="P105" s="233">
        <v>27091.8</v>
      </c>
      <c r="Q105" s="233"/>
      <c r="R105" s="233" t="s">
        <v>661</v>
      </c>
      <c r="S105" s="228" t="s">
        <v>618</v>
      </c>
      <c r="T105" s="5"/>
      <c r="U105" s="5"/>
      <c r="V105" s="5"/>
      <c r="W105" s="5"/>
      <c r="X105" s="5"/>
      <c r="Y105" s="5"/>
      <c r="Z105" s="5"/>
    </row>
    <row r="106" spans="1:26" ht="39.75" customHeight="1">
      <c r="A106" s="228">
        <v>31</v>
      </c>
      <c r="B106" s="228" t="s">
        <v>356</v>
      </c>
      <c r="C106" s="228" t="s">
        <v>357</v>
      </c>
      <c r="D106" s="228" t="s">
        <v>358</v>
      </c>
      <c r="E106" s="228" t="s">
        <v>359</v>
      </c>
      <c r="F106" s="228" t="s">
        <v>751</v>
      </c>
      <c r="G106" s="228" t="s">
        <v>615</v>
      </c>
      <c r="H106" s="229" t="s">
        <v>355</v>
      </c>
      <c r="I106" s="228">
        <v>2024</v>
      </c>
      <c r="J106" s="231">
        <v>45351</v>
      </c>
      <c r="K106" s="231" t="s">
        <v>14</v>
      </c>
      <c r="L106" s="232">
        <v>45716</v>
      </c>
      <c r="M106" s="229" t="s">
        <v>616</v>
      </c>
      <c r="N106" s="228" t="s">
        <v>14</v>
      </c>
      <c r="O106" s="233">
        <f t="shared" ref="O106:O107" si="3">P106/12</f>
        <v>4211.58</v>
      </c>
      <c r="P106" s="233">
        <v>50538.96</v>
      </c>
      <c r="Q106" s="233">
        <v>37533.94</v>
      </c>
      <c r="R106" s="233" t="s">
        <v>752</v>
      </c>
      <c r="S106" s="228" t="s">
        <v>618</v>
      </c>
      <c r="T106" s="3"/>
      <c r="U106" s="3"/>
      <c r="V106" s="3"/>
      <c r="W106" s="3"/>
      <c r="X106" s="3"/>
      <c r="Y106" s="3"/>
      <c r="Z106" s="3"/>
    </row>
    <row r="107" spans="1:26" ht="39.75" customHeight="1">
      <c r="A107" s="228">
        <v>31</v>
      </c>
      <c r="B107" s="228" t="s">
        <v>356</v>
      </c>
      <c r="C107" s="228" t="s">
        <v>357</v>
      </c>
      <c r="D107" s="228" t="s">
        <v>358</v>
      </c>
      <c r="E107" s="228" t="s">
        <v>359</v>
      </c>
      <c r="F107" s="228" t="s">
        <v>753</v>
      </c>
      <c r="G107" s="228" t="s">
        <v>615</v>
      </c>
      <c r="H107" s="229" t="s">
        <v>355</v>
      </c>
      <c r="I107" s="228">
        <v>2024</v>
      </c>
      <c r="J107" s="231" t="s">
        <v>754</v>
      </c>
      <c r="K107" s="228" t="s">
        <v>635</v>
      </c>
      <c r="L107" s="232">
        <v>46081</v>
      </c>
      <c r="M107" s="229" t="s">
        <v>616</v>
      </c>
      <c r="N107" s="228" t="s">
        <v>14</v>
      </c>
      <c r="O107" s="233">
        <f t="shared" si="3"/>
        <v>4264.38</v>
      </c>
      <c r="P107" s="233">
        <v>51172.56</v>
      </c>
      <c r="Q107" s="233">
        <v>12012.37</v>
      </c>
      <c r="R107" s="233" t="s">
        <v>752</v>
      </c>
      <c r="S107" s="228" t="s">
        <v>618</v>
      </c>
      <c r="T107" s="3"/>
      <c r="U107" s="3"/>
      <c r="V107" s="3"/>
      <c r="W107" s="3"/>
      <c r="X107" s="3"/>
      <c r="Y107" s="3"/>
      <c r="Z107" s="3"/>
    </row>
    <row r="108" spans="1:26" ht="39.75" customHeight="1">
      <c r="A108" s="228">
        <v>32</v>
      </c>
      <c r="B108" s="228" t="s">
        <v>755</v>
      </c>
      <c r="C108" s="228" t="s">
        <v>756</v>
      </c>
      <c r="D108" s="228" t="s">
        <v>757</v>
      </c>
      <c r="E108" s="228" t="s">
        <v>758</v>
      </c>
      <c r="F108" s="228" t="s">
        <v>759</v>
      </c>
      <c r="G108" s="228" t="s">
        <v>615</v>
      </c>
      <c r="H108" s="229" t="s">
        <v>581</v>
      </c>
      <c r="I108" s="228">
        <v>2024</v>
      </c>
      <c r="J108" s="231">
        <v>45359</v>
      </c>
      <c r="K108" s="231" t="s">
        <v>14</v>
      </c>
      <c r="L108" s="232">
        <v>45723</v>
      </c>
      <c r="M108" s="229" t="s">
        <v>616</v>
      </c>
      <c r="N108" s="228" t="s">
        <v>14</v>
      </c>
      <c r="O108" s="233">
        <v>0</v>
      </c>
      <c r="P108" s="233">
        <v>77958</v>
      </c>
      <c r="Q108" s="233">
        <v>77958</v>
      </c>
      <c r="R108" s="233" t="s">
        <v>634</v>
      </c>
      <c r="S108" s="228" t="s">
        <v>701</v>
      </c>
      <c r="T108" s="3"/>
      <c r="U108" s="3"/>
      <c r="V108" s="3"/>
      <c r="W108" s="3"/>
      <c r="X108" s="3"/>
      <c r="Y108" s="3"/>
      <c r="Z108" s="3"/>
    </row>
    <row r="109" spans="1:26" ht="39.75" customHeight="1">
      <c r="A109" s="228">
        <v>33</v>
      </c>
      <c r="B109" s="228" t="s">
        <v>362</v>
      </c>
      <c r="C109" s="228" t="s">
        <v>363</v>
      </c>
      <c r="D109" s="228" t="s">
        <v>760</v>
      </c>
      <c r="E109" s="228" t="s">
        <v>364</v>
      </c>
      <c r="F109" s="228">
        <v>2020</v>
      </c>
      <c r="G109" s="228" t="s">
        <v>615</v>
      </c>
      <c r="H109" s="229" t="s">
        <v>360</v>
      </c>
      <c r="I109" s="228">
        <v>2020</v>
      </c>
      <c r="J109" s="231">
        <v>43901</v>
      </c>
      <c r="K109" s="228" t="s">
        <v>14</v>
      </c>
      <c r="L109" s="232">
        <v>44265</v>
      </c>
      <c r="M109" s="229" t="s">
        <v>742</v>
      </c>
      <c r="N109" s="228" t="s">
        <v>14</v>
      </c>
      <c r="O109" s="233">
        <f t="shared" ref="O109:O115" si="4">P109/12</f>
        <v>23225.590833333335</v>
      </c>
      <c r="P109" s="233">
        <v>278707.09000000003</v>
      </c>
      <c r="Q109" s="233">
        <v>379077.45</v>
      </c>
      <c r="R109" s="233" t="s">
        <v>617</v>
      </c>
      <c r="S109" s="228" t="s">
        <v>618</v>
      </c>
      <c r="T109" s="3"/>
      <c r="U109" s="3"/>
      <c r="V109" s="3"/>
      <c r="W109" s="3"/>
      <c r="X109" s="3"/>
      <c r="Y109" s="3"/>
      <c r="Z109" s="3"/>
    </row>
    <row r="110" spans="1:26" ht="39.75" customHeight="1">
      <c r="A110" s="228">
        <v>33</v>
      </c>
      <c r="B110" s="228" t="s">
        <v>362</v>
      </c>
      <c r="C110" s="228" t="s">
        <v>363</v>
      </c>
      <c r="D110" s="228" t="s">
        <v>760</v>
      </c>
      <c r="E110" s="228" t="s">
        <v>364</v>
      </c>
      <c r="F110" s="228">
        <v>2021</v>
      </c>
      <c r="G110" s="228" t="s">
        <v>615</v>
      </c>
      <c r="H110" s="229" t="s">
        <v>360</v>
      </c>
      <c r="I110" s="228">
        <v>2020</v>
      </c>
      <c r="J110" s="231">
        <v>44266</v>
      </c>
      <c r="K110" s="228" t="s">
        <v>624</v>
      </c>
      <c r="L110" s="232">
        <v>44630</v>
      </c>
      <c r="M110" s="229" t="s">
        <v>742</v>
      </c>
      <c r="N110" s="228" t="s">
        <v>14</v>
      </c>
      <c r="O110" s="233">
        <f t="shared" si="4"/>
        <v>23225.590833333335</v>
      </c>
      <c r="P110" s="233" t="s">
        <v>761</v>
      </c>
      <c r="Q110" s="233">
        <v>379077.45</v>
      </c>
      <c r="R110" s="233" t="s">
        <v>617</v>
      </c>
      <c r="S110" s="228" t="s">
        <v>618</v>
      </c>
      <c r="T110" s="3"/>
      <c r="U110" s="3"/>
      <c r="V110" s="3"/>
      <c r="W110" s="3"/>
      <c r="X110" s="3"/>
      <c r="Y110" s="3"/>
      <c r="Z110" s="3"/>
    </row>
    <row r="111" spans="1:26" ht="39.75" customHeight="1">
      <c r="A111" s="228">
        <v>33</v>
      </c>
      <c r="B111" s="228" t="s">
        <v>362</v>
      </c>
      <c r="C111" s="228" t="s">
        <v>363</v>
      </c>
      <c r="D111" s="228" t="s">
        <v>760</v>
      </c>
      <c r="E111" s="228" t="s">
        <v>364</v>
      </c>
      <c r="F111" s="228">
        <v>2022</v>
      </c>
      <c r="G111" s="228" t="s">
        <v>615</v>
      </c>
      <c r="H111" s="229" t="s">
        <v>360</v>
      </c>
      <c r="I111" s="228">
        <v>2020</v>
      </c>
      <c r="J111" s="231">
        <v>44266</v>
      </c>
      <c r="K111" s="228" t="s">
        <v>762</v>
      </c>
      <c r="L111" s="232">
        <v>44630</v>
      </c>
      <c r="M111" s="229" t="s">
        <v>742</v>
      </c>
      <c r="N111" s="228" t="s">
        <v>625</v>
      </c>
      <c r="O111" s="233">
        <f t="shared" si="4"/>
        <v>25440.997499999998</v>
      </c>
      <c r="P111" s="233">
        <v>305291.96999999997</v>
      </c>
      <c r="Q111" s="233">
        <v>379077.45</v>
      </c>
      <c r="R111" s="233" t="s">
        <v>617</v>
      </c>
      <c r="S111" s="228" t="s">
        <v>618</v>
      </c>
      <c r="T111" s="3"/>
      <c r="U111" s="3"/>
      <c r="V111" s="3"/>
      <c r="W111" s="3"/>
      <c r="X111" s="3"/>
      <c r="Y111" s="3"/>
      <c r="Z111" s="3"/>
    </row>
    <row r="112" spans="1:26" ht="39.75" customHeight="1">
      <c r="A112" s="228">
        <v>33</v>
      </c>
      <c r="B112" s="228" t="s">
        <v>362</v>
      </c>
      <c r="C112" s="228" t="s">
        <v>363</v>
      </c>
      <c r="D112" s="228" t="s">
        <v>760</v>
      </c>
      <c r="E112" s="228" t="s">
        <v>364</v>
      </c>
      <c r="F112" s="228">
        <v>2023</v>
      </c>
      <c r="G112" s="228" t="s">
        <v>615</v>
      </c>
      <c r="H112" s="229" t="s">
        <v>360</v>
      </c>
      <c r="I112" s="228">
        <v>2020</v>
      </c>
      <c r="J112" s="231">
        <v>44631</v>
      </c>
      <c r="K112" s="228" t="s">
        <v>626</v>
      </c>
      <c r="L112" s="232">
        <v>44995</v>
      </c>
      <c r="M112" s="229" t="s">
        <v>742</v>
      </c>
      <c r="N112" s="228" t="s">
        <v>626</v>
      </c>
      <c r="O112" s="233">
        <f t="shared" si="4"/>
        <v>25178.539999999997</v>
      </c>
      <c r="P112" s="233">
        <v>302142.48</v>
      </c>
      <c r="Q112" s="233">
        <v>379077.45</v>
      </c>
      <c r="R112" s="233" t="s">
        <v>617</v>
      </c>
      <c r="S112" s="228" t="s">
        <v>618</v>
      </c>
      <c r="T112" s="3"/>
      <c r="U112" s="3"/>
      <c r="V112" s="3"/>
      <c r="W112" s="3"/>
      <c r="X112" s="3"/>
      <c r="Y112" s="3"/>
      <c r="Z112" s="3"/>
    </row>
    <row r="113" spans="1:26" ht="39.75" customHeight="1">
      <c r="A113" s="228">
        <v>33</v>
      </c>
      <c r="B113" s="228" t="s">
        <v>362</v>
      </c>
      <c r="C113" s="228" t="s">
        <v>363</v>
      </c>
      <c r="D113" s="228" t="s">
        <v>760</v>
      </c>
      <c r="E113" s="228" t="s">
        <v>364</v>
      </c>
      <c r="F113" s="228" t="s">
        <v>763</v>
      </c>
      <c r="G113" s="228" t="s">
        <v>615</v>
      </c>
      <c r="H113" s="229" t="s">
        <v>360</v>
      </c>
      <c r="I113" s="228">
        <v>2020</v>
      </c>
      <c r="J113" s="231">
        <v>44996</v>
      </c>
      <c r="K113" s="228" t="s">
        <v>628</v>
      </c>
      <c r="L113" s="232">
        <v>45361</v>
      </c>
      <c r="M113" s="229" t="s">
        <v>742</v>
      </c>
      <c r="N113" s="228" t="s">
        <v>14</v>
      </c>
      <c r="O113" s="233">
        <f t="shared" si="4"/>
        <v>25178.539999999997</v>
      </c>
      <c r="P113" s="233" t="s">
        <v>764</v>
      </c>
      <c r="Q113" s="233">
        <v>379077.45</v>
      </c>
      <c r="R113" s="233" t="s">
        <v>617</v>
      </c>
      <c r="S113" s="228" t="s">
        <v>618</v>
      </c>
      <c r="T113" s="3"/>
      <c r="U113" s="3"/>
      <c r="V113" s="3"/>
      <c r="W113" s="3"/>
      <c r="X113" s="3"/>
      <c r="Y113" s="3"/>
      <c r="Z113" s="3"/>
    </row>
    <row r="114" spans="1:26" ht="39.75" customHeight="1">
      <c r="A114" s="228">
        <v>33</v>
      </c>
      <c r="B114" s="228" t="s">
        <v>362</v>
      </c>
      <c r="C114" s="228" t="s">
        <v>363</v>
      </c>
      <c r="D114" s="228" t="s">
        <v>760</v>
      </c>
      <c r="E114" s="228" t="s">
        <v>364</v>
      </c>
      <c r="F114" s="228" t="s">
        <v>763</v>
      </c>
      <c r="G114" s="228" t="s">
        <v>615</v>
      </c>
      <c r="H114" s="229" t="s">
        <v>360</v>
      </c>
      <c r="I114" s="228">
        <v>2020</v>
      </c>
      <c r="J114" s="231">
        <v>45362</v>
      </c>
      <c r="K114" s="228" t="s">
        <v>664</v>
      </c>
      <c r="L114" s="232">
        <v>45726</v>
      </c>
      <c r="M114" s="229" t="s">
        <v>742</v>
      </c>
      <c r="N114" s="228" t="s">
        <v>14</v>
      </c>
      <c r="O114" s="233">
        <f t="shared" si="4"/>
        <v>29302.289999999997</v>
      </c>
      <c r="P114" s="233">
        <v>351627.48</v>
      </c>
      <c r="Q114" s="233">
        <v>379077.45</v>
      </c>
      <c r="R114" s="233" t="s">
        <v>617</v>
      </c>
      <c r="S114" s="228" t="s">
        <v>618</v>
      </c>
      <c r="T114" s="3"/>
      <c r="U114" s="3"/>
      <c r="V114" s="3"/>
      <c r="W114" s="3"/>
      <c r="X114" s="3"/>
      <c r="Y114" s="3"/>
      <c r="Z114" s="3"/>
    </row>
    <row r="115" spans="1:26" ht="39.75" customHeight="1">
      <c r="A115" s="228">
        <v>33</v>
      </c>
      <c r="B115" s="228" t="s">
        <v>362</v>
      </c>
      <c r="C115" s="228" t="s">
        <v>363</v>
      </c>
      <c r="D115" s="228" t="s">
        <v>760</v>
      </c>
      <c r="E115" s="228" t="s">
        <v>364</v>
      </c>
      <c r="F115" s="228" t="s">
        <v>765</v>
      </c>
      <c r="G115" s="228" t="s">
        <v>615</v>
      </c>
      <c r="H115" s="229" t="s">
        <v>360</v>
      </c>
      <c r="I115" s="228">
        <v>2020</v>
      </c>
      <c r="J115" s="231">
        <v>45727</v>
      </c>
      <c r="K115" s="228" t="s">
        <v>665</v>
      </c>
      <c r="L115" s="232">
        <v>46091</v>
      </c>
      <c r="M115" s="229" t="s">
        <v>742</v>
      </c>
      <c r="N115" s="228" t="s">
        <v>14</v>
      </c>
      <c r="O115" s="233">
        <f t="shared" si="4"/>
        <v>31586.240000000002</v>
      </c>
      <c r="P115" s="233" t="s">
        <v>766</v>
      </c>
      <c r="Q115" s="233">
        <v>157931.20000000001</v>
      </c>
      <c r="R115" s="233" t="s">
        <v>617</v>
      </c>
      <c r="S115" s="228" t="s">
        <v>618</v>
      </c>
      <c r="T115" s="3"/>
      <c r="U115" s="3"/>
      <c r="V115" s="3"/>
      <c r="W115" s="3"/>
      <c r="X115" s="3"/>
      <c r="Y115" s="3"/>
      <c r="Z115" s="3"/>
    </row>
    <row r="116" spans="1:26" ht="39.75" customHeight="1">
      <c r="A116" s="228">
        <v>34</v>
      </c>
      <c r="B116" s="228" t="s">
        <v>80</v>
      </c>
      <c r="C116" s="228" t="s">
        <v>659</v>
      </c>
      <c r="D116" s="228" t="s">
        <v>372</v>
      </c>
      <c r="E116" s="228" t="s">
        <v>373</v>
      </c>
      <c r="F116" s="228">
        <v>2022</v>
      </c>
      <c r="G116" s="228" t="s">
        <v>767</v>
      </c>
      <c r="H116" s="229" t="s">
        <v>370</v>
      </c>
      <c r="I116" s="228">
        <v>2022</v>
      </c>
      <c r="J116" s="231">
        <v>44658</v>
      </c>
      <c r="K116" s="228" t="s">
        <v>14</v>
      </c>
      <c r="L116" s="232">
        <v>45000</v>
      </c>
      <c r="M116" s="229" t="s">
        <v>742</v>
      </c>
      <c r="N116" s="228" t="s">
        <v>14</v>
      </c>
      <c r="O116" s="233">
        <v>1476.71</v>
      </c>
      <c r="P116" s="233">
        <v>17720.55</v>
      </c>
      <c r="Q116" s="233">
        <v>12816.35</v>
      </c>
      <c r="R116" s="233" t="s">
        <v>661</v>
      </c>
      <c r="S116" s="228" t="s">
        <v>618</v>
      </c>
      <c r="T116" s="3"/>
      <c r="U116" s="3"/>
      <c r="V116" s="3"/>
      <c r="W116" s="3"/>
      <c r="X116" s="3"/>
      <c r="Y116" s="3"/>
      <c r="Z116" s="3"/>
    </row>
    <row r="117" spans="1:26" ht="39.75" customHeight="1">
      <c r="A117" s="228">
        <v>34</v>
      </c>
      <c r="B117" s="228" t="s">
        <v>80</v>
      </c>
      <c r="C117" s="228" t="s">
        <v>659</v>
      </c>
      <c r="D117" s="228" t="s">
        <v>372</v>
      </c>
      <c r="E117" s="228" t="s">
        <v>373</v>
      </c>
      <c r="F117" s="228" t="s">
        <v>768</v>
      </c>
      <c r="G117" s="228" t="s">
        <v>767</v>
      </c>
      <c r="H117" s="229" t="s">
        <v>370</v>
      </c>
      <c r="I117" s="228">
        <v>2022</v>
      </c>
      <c r="J117" s="231">
        <v>45001</v>
      </c>
      <c r="K117" s="228" t="s">
        <v>624</v>
      </c>
      <c r="L117" s="232">
        <v>45366</v>
      </c>
      <c r="M117" s="229" t="s">
        <v>742</v>
      </c>
      <c r="N117" s="228" t="s">
        <v>624</v>
      </c>
      <c r="O117" s="233">
        <v>1476.71</v>
      </c>
      <c r="P117" s="233">
        <v>17720.55</v>
      </c>
      <c r="Q117" s="233">
        <v>12816.35</v>
      </c>
      <c r="R117" s="233" t="s">
        <v>661</v>
      </c>
      <c r="S117" s="228" t="s">
        <v>618</v>
      </c>
      <c r="T117" s="3"/>
      <c r="U117" s="3"/>
      <c r="V117" s="3"/>
      <c r="W117" s="3"/>
      <c r="X117" s="3"/>
      <c r="Y117" s="3"/>
      <c r="Z117" s="3"/>
    </row>
    <row r="118" spans="1:26" ht="39.75" customHeight="1">
      <c r="A118" s="228">
        <v>34</v>
      </c>
      <c r="B118" s="228" t="s">
        <v>80</v>
      </c>
      <c r="C118" s="228" t="s">
        <v>659</v>
      </c>
      <c r="D118" s="228" t="s">
        <v>372</v>
      </c>
      <c r="E118" s="228" t="s">
        <v>373</v>
      </c>
      <c r="F118" s="228" t="s">
        <v>769</v>
      </c>
      <c r="G118" s="228" t="s">
        <v>767</v>
      </c>
      <c r="H118" s="229" t="s">
        <v>370</v>
      </c>
      <c r="I118" s="228">
        <v>2022</v>
      </c>
      <c r="J118" s="231">
        <v>45367</v>
      </c>
      <c r="K118" s="228" t="s">
        <v>14</v>
      </c>
      <c r="L118" s="232">
        <v>45731</v>
      </c>
      <c r="M118" s="229" t="s">
        <v>742</v>
      </c>
      <c r="N118" s="228" t="s">
        <v>624</v>
      </c>
      <c r="O118" s="233">
        <v>1476.71</v>
      </c>
      <c r="P118" s="233">
        <v>17720.55</v>
      </c>
      <c r="Q118" s="233">
        <v>25</v>
      </c>
      <c r="R118" s="233" t="s">
        <v>661</v>
      </c>
      <c r="S118" s="228" t="s">
        <v>618</v>
      </c>
      <c r="T118" s="3"/>
      <c r="U118" s="3"/>
      <c r="V118" s="3"/>
      <c r="W118" s="3"/>
      <c r="X118" s="3"/>
      <c r="Y118" s="3"/>
      <c r="Z118" s="3"/>
    </row>
    <row r="119" spans="1:26" ht="39.75" customHeight="1">
      <c r="A119" s="228">
        <v>34</v>
      </c>
      <c r="B119" s="228" t="s">
        <v>80</v>
      </c>
      <c r="C119" s="228" t="s">
        <v>659</v>
      </c>
      <c r="D119" s="228" t="s">
        <v>372</v>
      </c>
      <c r="E119" s="228" t="s">
        <v>373</v>
      </c>
      <c r="F119" s="228" t="s">
        <v>769</v>
      </c>
      <c r="G119" s="228" t="s">
        <v>767</v>
      </c>
      <c r="H119" s="229" t="s">
        <v>370</v>
      </c>
      <c r="I119" s="228">
        <v>2022</v>
      </c>
      <c r="J119" s="231">
        <v>45732</v>
      </c>
      <c r="K119" s="228" t="s">
        <v>14</v>
      </c>
      <c r="L119" s="232">
        <v>46096</v>
      </c>
      <c r="M119" s="229" t="s">
        <v>742</v>
      </c>
      <c r="N119" s="228" t="s">
        <v>624</v>
      </c>
      <c r="O119" s="233">
        <v>1476.71</v>
      </c>
      <c r="P119" s="233">
        <v>17720.55</v>
      </c>
      <c r="Q119" s="233">
        <v>25</v>
      </c>
      <c r="R119" s="233" t="s">
        <v>661</v>
      </c>
      <c r="S119" s="228" t="s">
        <v>618</v>
      </c>
      <c r="T119" s="3"/>
      <c r="U119" s="3"/>
      <c r="V119" s="3"/>
      <c r="W119" s="3"/>
      <c r="X119" s="3"/>
      <c r="Y119" s="3"/>
      <c r="Z119" s="3"/>
    </row>
    <row r="120" spans="1:26" ht="39.75" customHeight="1">
      <c r="A120" s="228">
        <v>35</v>
      </c>
      <c r="B120" s="228" t="s">
        <v>368</v>
      </c>
      <c r="C120" s="228" t="s">
        <v>369</v>
      </c>
      <c r="D120" s="228" t="s">
        <v>770</v>
      </c>
      <c r="E120" s="228" t="s">
        <v>14</v>
      </c>
      <c r="F120" s="228" t="s">
        <v>771</v>
      </c>
      <c r="G120" s="228" t="s">
        <v>14</v>
      </c>
      <c r="H120" s="229" t="s">
        <v>366</v>
      </c>
      <c r="I120" s="228">
        <v>2020</v>
      </c>
      <c r="J120" s="231">
        <v>43906</v>
      </c>
      <c r="K120" s="231" t="s">
        <v>14</v>
      </c>
      <c r="L120" s="232">
        <v>45732</v>
      </c>
      <c r="M120" s="228">
        <v>2</v>
      </c>
      <c r="N120" s="228" t="s">
        <v>14</v>
      </c>
      <c r="O120" s="233">
        <v>0</v>
      </c>
      <c r="P120" s="233">
        <v>211265.27</v>
      </c>
      <c r="Q120" s="233">
        <v>10645.13</v>
      </c>
      <c r="R120" s="233" t="s">
        <v>617</v>
      </c>
      <c r="S120" s="228" t="s">
        <v>618</v>
      </c>
      <c r="T120" s="3"/>
      <c r="U120" s="3"/>
      <c r="V120" s="3"/>
      <c r="W120" s="3"/>
      <c r="X120" s="3"/>
      <c r="Y120" s="3"/>
      <c r="Z120" s="3"/>
    </row>
    <row r="121" spans="1:26" ht="39.75" customHeight="1">
      <c r="A121" s="228">
        <v>35</v>
      </c>
      <c r="B121" s="228" t="s">
        <v>368</v>
      </c>
      <c r="C121" s="228" t="s">
        <v>369</v>
      </c>
      <c r="D121" s="228" t="s">
        <v>770</v>
      </c>
      <c r="E121" s="228" t="s">
        <v>14</v>
      </c>
      <c r="F121" s="228" t="s">
        <v>772</v>
      </c>
      <c r="G121" s="228" t="s">
        <v>14</v>
      </c>
      <c r="H121" s="229" t="s">
        <v>366</v>
      </c>
      <c r="I121" s="228">
        <v>2020</v>
      </c>
      <c r="J121" s="231">
        <v>45732</v>
      </c>
      <c r="K121" s="231" t="s">
        <v>624</v>
      </c>
      <c r="L121" s="232">
        <v>46097</v>
      </c>
      <c r="M121" s="228">
        <v>2</v>
      </c>
      <c r="N121" s="228" t="s">
        <v>14</v>
      </c>
      <c r="O121" s="233">
        <v>0</v>
      </c>
      <c r="P121" s="233">
        <v>211265.27</v>
      </c>
      <c r="Q121" s="233">
        <v>17101.12</v>
      </c>
      <c r="R121" s="233" t="s">
        <v>617</v>
      </c>
      <c r="S121" s="228" t="s">
        <v>618</v>
      </c>
      <c r="T121" s="3"/>
      <c r="U121" s="3"/>
      <c r="V121" s="3"/>
      <c r="W121" s="3"/>
      <c r="X121" s="3"/>
      <c r="Y121" s="3"/>
      <c r="Z121" s="3"/>
    </row>
    <row r="122" spans="1:26" ht="39.75" customHeight="1">
      <c r="A122" s="228">
        <v>35</v>
      </c>
      <c r="B122" s="228" t="s">
        <v>368</v>
      </c>
      <c r="C122" s="228" t="s">
        <v>369</v>
      </c>
      <c r="D122" s="228" t="s">
        <v>770</v>
      </c>
      <c r="E122" s="228" t="s">
        <v>14</v>
      </c>
      <c r="F122" s="228" t="s">
        <v>773</v>
      </c>
      <c r="G122" s="228" t="s">
        <v>14</v>
      </c>
      <c r="H122" s="229" t="s">
        <v>366</v>
      </c>
      <c r="I122" s="228">
        <v>2020</v>
      </c>
      <c r="J122" s="231">
        <v>45732</v>
      </c>
      <c r="K122" s="231" t="s">
        <v>624</v>
      </c>
      <c r="L122" s="232">
        <v>46097</v>
      </c>
      <c r="M122" s="228">
        <v>2</v>
      </c>
      <c r="N122" s="228" t="s">
        <v>624</v>
      </c>
      <c r="O122" s="233">
        <v>0</v>
      </c>
      <c r="P122" s="233">
        <v>211265.27</v>
      </c>
      <c r="Q122" s="233">
        <v>14582.36</v>
      </c>
      <c r="R122" s="233" t="s">
        <v>617</v>
      </c>
      <c r="S122" s="228" t="s">
        <v>618</v>
      </c>
      <c r="T122" s="3"/>
      <c r="U122" s="3"/>
      <c r="V122" s="3"/>
      <c r="W122" s="3"/>
      <c r="X122" s="3"/>
      <c r="Y122" s="3"/>
      <c r="Z122" s="3"/>
    </row>
    <row r="123" spans="1:26" ht="39.75" customHeight="1">
      <c r="A123" s="228">
        <v>36</v>
      </c>
      <c r="B123" s="228" t="s">
        <v>774</v>
      </c>
      <c r="C123" s="228" t="s">
        <v>775</v>
      </c>
      <c r="D123" s="228" t="s">
        <v>776</v>
      </c>
      <c r="E123" s="228" t="s">
        <v>777</v>
      </c>
      <c r="F123" s="228" t="s">
        <v>778</v>
      </c>
      <c r="G123" s="228" t="s">
        <v>615</v>
      </c>
      <c r="H123" s="229" t="s">
        <v>779</v>
      </c>
      <c r="I123" s="228">
        <v>2024</v>
      </c>
      <c r="J123" s="231">
        <v>45370</v>
      </c>
      <c r="K123" s="231" t="s">
        <v>14</v>
      </c>
      <c r="L123" s="232">
        <v>45734</v>
      </c>
      <c r="M123" s="229" t="s">
        <v>616</v>
      </c>
      <c r="N123" s="228" t="s">
        <v>14</v>
      </c>
      <c r="O123" s="233">
        <v>4142.3500000000004</v>
      </c>
      <c r="P123" s="233">
        <v>49708.2</v>
      </c>
      <c r="Q123" s="233">
        <v>20934.46</v>
      </c>
      <c r="R123" s="233" t="s">
        <v>634</v>
      </c>
      <c r="S123" s="228" t="s">
        <v>701</v>
      </c>
      <c r="T123" s="3"/>
      <c r="U123" s="3"/>
      <c r="V123" s="3"/>
      <c r="W123" s="3"/>
      <c r="X123" s="3"/>
      <c r="Y123" s="3"/>
      <c r="Z123" s="3"/>
    </row>
    <row r="124" spans="1:26" ht="39.75" customHeight="1">
      <c r="A124" s="228">
        <v>37</v>
      </c>
      <c r="B124" s="228" t="s">
        <v>780</v>
      </c>
      <c r="C124" s="228" t="s">
        <v>781</v>
      </c>
      <c r="D124" s="228" t="s">
        <v>776</v>
      </c>
      <c r="E124" s="228" t="s">
        <v>777</v>
      </c>
      <c r="F124" s="228" t="s">
        <v>782</v>
      </c>
      <c r="G124" s="228" t="s">
        <v>615</v>
      </c>
      <c r="H124" s="229" t="s">
        <v>783</v>
      </c>
      <c r="I124" s="228">
        <v>2024</v>
      </c>
      <c r="J124" s="231">
        <v>45370</v>
      </c>
      <c r="K124" s="231" t="s">
        <v>14</v>
      </c>
      <c r="L124" s="232">
        <v>45734</v>
      </c>
      <c r="M124" s="229" t="s">
        <v>616</v>
      </c>
      <c r="N124" s="228" t="s">
        <v>14</v>
      </c>
      <c r="O124" s="233">
        <v>7607.4</v>
      </c>
      <c r="P124" s="233">
        <v>91288.8</v>
      </c>
      <c r="Q124" s="233">
        <v>20981.7</v>
      </c>
      <c r="R124" s="233" t="s">
        <v>634</v>
      </c>
      <c r="S124" s="228" t="s">
        <v>701</v>
      </c>
      <c r="T124" s="3"/>
      <c r="U124" s="3"/>
      <c r="V124" s="3"/>
      <c r="W124" s="3"/>
      <c r="X124" s="3"/>
      <c r="Y124" s="3"/>
      <c r="Z124" s="3"/>
    </row>
    <row r="125" spans="1:26" ht="39.75" customHeight="1">
      <c r="A125" s="228">
        <v>38</v>
      </c>
      <c r="B125" s="228" t="s">
        <v>784</v>
      </c>
      <c r="C125" s="228" t="s">
        <v>785</v>
      </c>
      <c r="D125" s="228" t="s">
        <v>776</v>
      </c>
      <c r="E125" s="228" t="s">
        <v>777</v>
      </c>
      <c r="F125" s="228" t="s">
        <v>786</v>
      </c>
      <c r="G125" s="228" t="s">
        <v>615</v>
      </c>
      <c r="H125" s="229" t="s">
        <v>787</v>
      </c>
      <c r="I125" s="228">
        <v>2024</v>
      </c>
      <c r="J125" s="231">
        <v>45370</v>
      </c>
      <c r="K125" s="231" t="s">
        <v>14</v>
      </c>
      <c r="L125" s="232">
        <v>45734</v>
      </c>
      <c r="M125" s="229" t="s">
        <v>616</v>
      </c>
      <c r="N125" s="228" t="s">
        <v>14</v>
      </c>
      <c r="O125" s="233">
        <v>4371.21</v>
      </c>
      <c r="P125" s="233">
        <v>52454.51</v>
      </c>
      <c r="Q125" s="233">
        <v>27481.55</v>
      </c>
      <c r="R125" s="233" t="s">
        <v>634</v>
      </c>
      <c r="S125" s="228" t="s">
        <v>701</v>
      </c>
      <c r="T125" s="3"/>
      <c r="U125" s="3"/>
      <c r="V125" s="3"/>
      <c r="W125" s="3"/>
      <c r="X125" s="3"/>
      <c r="Y125" s="3"/>
      <c r="Z125" s="3"/>
    </row>
    <row r="126" spans="1:26" ht="39.75" customHeight="1">
      <c r="A126" s="228">
        <v>39</v>
      </c>
      <c r="B126" s="228" t="s">
        <v>376</v>
      </c>
      <c r="C126" s="228" t="s">
        <v>377</v>
      </c>
      <c r="D126" s="228" t="s">
        <v>378</v>
      </c>
      <c r="E126" s="228" t="s">
        <v>788</v>
      </c>
      <c r="F126" s="228">
        <v>2023</v>
      </c>
      <c r="G126" s="228" t="s">
        <v>640</v>
      </c>
      <c r="H126" s="229" t="s">
        <v>374</v>
      </c>
      <c r="I126" s="228">
        <v>2022</v>
      </c>
      <c r="J126" s="231">
        <v>44641</v>
      </c>
      <c r="K126" s="228" t="s">
        <v>14</v>
      </c>
      <c r="L126" s="232">
        <v>45005</v>
      </c>
      <c r="M126" s="229" t="s">
        <v>645</v>
      </c>
      <c r="N126" s="228" t="s">
        <v>14</v>
      </c>
      <c r="O126" s="233">
        <v>0</v>
      </c>
      <c r="P126" s="233">
        <v>122983.2</v>
      </c>
      <c r="Q126" s="233">
        <v>62470.400000000001</v>
      </c>
      <c r="R126" s="233" t="s">
        <v>642</v>
      </c>
      <c r="S126" s="228" t="s">
        <v>618</v>
      </c>
      <c r="T126" s="3"/>
      <c r="U126" s="3"/>
      <c r="V126" s="3"/>
      <c r="W126" s="3"/>
      <c r="X126" s="3"/>
      <c r="Y126" s="3"/>
      <c r="Z126" s="3"/>
    </row>
    <row r="127" spans="1:26" ht="39.75" customHeight="1">
      <c r="A127" s="228">
        <v>39</v>
      </c>
      <c r="B127" s="228" t="s">
        <v>376</v>
      </c>
      <c r="C127" s="228" t="s">
        <v>377</v>
      </c>
      <c r="D127" s="228" t="s">
        <v>378</v>
      </c>
      <c r="E127" s="228" t="s">
        <v>788</v>
      </c>
      <c r="F127" s="228" t="s">
        <v>789</v>
      </c>
      <c r="G127" s="228" t="s">
        <v>640</v>
      </c>
      <c r="H127" s="229" t="s">
        <v>374</v>
      </c>
      <c r="I127" s="228">
        <v>2022</v>
      </c>
      <c r="J127" s="231">
        <v>45006</v>
      </c>
      <c r="K127" s="228" t="s">
        <v>624</v>
      </c>
      <c r="L127" s="232">
        <v>45371</v>
      </c>
      <c r="M127" s="229" t="s">
        <v>645</v>
      </c>
      <c r="N127" s="228" t="s">
        <v>14</v>
      </c>
      <c r="O127" s="233">
        <v>0</v>
      </c>
      <c r="P127" s="233">
        <v>122983.2</v>
      </c>
      <c r="Q127" s="233">
        <v>62470.400000000001</v>
      </c>
      <c r="R127" s="233" t="s">
        <v>642</v>
      </c>
      <c r="S127" s="228" t="s">
        <v>618</v>
      </c>
      <c r="T127" s="3"/>
      <c r="U127" s="3"/>
      <c r="V127" s="3"/>
      <c r="W127" s="3"/>
      <c r="X127" s="3"/>
      <c r="Y127" s="3"/>
      <c r="Z127" s="3"/>
    </row>
    <row r="128" spans="1:26" ht="39.75" customHeight="1">
      <c r="A128" s="228">
        <v>39</v>
      </c>
      <c r="B128" s="228" t="s">
        <v>376</v>
      </c>
      <c r="C128" s="228" t="s">
        <v>377</v>
      </c>
      <c r="D128" s="228" t="s">
        <v>378</v>
      </c>
      <c r="E128" s="228" t="s">
        <v>788</v>
      </c>
      <c r="F128" s="228" t="s">
        <v>789</v>
      </c>
      <c r="G128" s="228" t="s">
        <v>640</v>
      </c>
      <c r="H128" s="229" t="s">
        <v>374</v>
      </c>
      <c r="I128" s="228">
        <v>2022</v>
      </c>
      <c r="J128" s="231">
        <v>45372</v>
      </c>
      <c r="K128" s="228" t="s">
        <v>625</v>
      </c>
      <c r="L128" s="232">
        <v>45736</v>
      </c>
      <c r="M128" s="229" t="s">
        <v>645</v>
      </c>
      <c r="N128" s="228" t="s">
        <v>14</v>
      </c>
      <c r="O128" s="233">
        <v>0</v>
      </c>
      <c r="P128" s="233">
        <v>122983.2</v>
      </c>
      <c r="Q128" s="233">
        <v>62470.400000000001</v>
      </c>
      <c r="R128" s="233" t="s">
        <v>642</v>
      </c>
      <c r="S128" s="228" t="s">
        <v>618</v>
      </c>
      <c r="T128" s="3"/>
      <c r="U128" s="3"/>
      <c r="V128" s="3"/>
      <c r="W128" s="3"/>
      <c r="X128" s="3"/>
      <c r="Y128" s="3"/>
      <c r="Z128" s="3"/>
    </row>
    <row r="129" spans="1:26" ht="39.75" customHeight="1">
      <c r="A129" s="228">
        <v>39</v>
      </c>
      <c r="B129" s="228" t="s">
        <v>376</v>
      </c>
      <c r="C129" s="228" t="s">
        <v>377</v>
      </c>
      <c r="D129" s="228" t="s">
        <v>378</v>
      </c>
      <c r="E129" s="228" t="s">
        <v>788</v>
      </c>
      <c r="F129" s="228" t="s">
        <v>790</v>
      </c>
      <c r="G129" s="228" t="s">
        <v>640</v>
      </c>
      <c r="H129" s="229" t="s">
        <v>374</v>
      </c>
      <c r="I129" s="228">
        <v>2022</v>
      </c>
      <c r="J129" s="231">
        <v>45372</v>
      </c>
      <c r="K129" s="228" t="s">
        <v>625</v>
      </c>
      <c r="L129" s="232">
        <v>45736</v>
      </c>
      <c r="M129" s="229" t="s">
        <v>645</v>
      </c>
      <c r="N129" s="228" t="s">
        <v>14</v>
      </c>
      <c r="O129" s="233">
        <v>0</v>
      </c>
      <c r="P129" s="233">
        <v>171724.79999999999</v>
      </c>
      <c r="Q129" s="233">
        <v>20876.8</v>
      </c>
      <c r="R129" s="233" t="s">
        <v>642</v>
      </c>
      <c r="S129" s="228" t="s">
        <v>618</v>
      </c>
      <c r="T129" s="3"/>
      <c r="U129" s="3"/>
      <c r="V129" s="3"/>
      <c r="W129" s="3"/>
      <c r="X129" s="3"/>
      <c r="Y129" s="3"/>
      <c r="Z129" s="3"/>
    </row>
    <row r="130" spans="1:26" ht="39.75" customHeight="1">
      <c r="A130" s="228">
        <v>39</v>
      </c>
      <c r="B130" s="228" t="s">
        <v>376</v>
      </c>
      <c r="C130" s="228" t="s">
        <v>377</v>
      </c>
      <c r="D130" s="228" t="s">
        <v>378</v>
      </c>
      <c r="E130" s="228" t="s">
        <v>788</v>
      </c>
      <c r="F130" s="228" t="s">
        <v>14</v>
      </c>
      <c r="G130" s="228" t="s">
        <v>640</v>
      </c>
      <c r="H130" s="229" t="s">
        <v>374</v>
      </c>
      <c r="I130" s="228">
        <v>2022</v>
      </c>
      <c r="J130" s="231">
        <v>45737</v>
      </c>
      <c r="K130" s="228" t="s">
        <v>626</v>
      </c>
      <c r="L130" s="232">
        <v>46101</v>
      </c>
      <c r="M130" s="229" t="s">
        <v>645</v>
      </c>
      <c r="N130" s="228" t="s">
        <v>14</v>
      </c>
      <c r="O130" s="233" t="s">
        <v>14</v>
      </c>
      <c r="P130" s="233" t="s">
        <v>791</v>
      </c>
      <c r="Q130" s="233">
        <v>47884.800000000003</v>
      </c>
      <c r="R130" s="233" t="s">
        <v>642</v>
      </c>
      <c r="S130" s="228" t="s">
        <v>618</v>
      </c>
      <c r="T130" s="3"/>
      <c r="U130" s="3"/>
      <c r="V130" s="3"/>
      <c r="W130" s="3"/>
      <c r="X130" s="3"/>
      <c r="Y130" s="3"/>
      <c r="Z130" s="3"/>
    </row>
    <row r="131" spans="1:26" ht="39.75" customHeight="1">
      <c r="A131" s="228">
        <v>40</v>
      </c>
      <c r="B131" s="228" t="s">
        <v>393</v>
      </c>
      <c r="C131" s="228" t="s">
        <v>394</v>
      </c>
      <c r="D131" s="228" t="s">
        <v>572</v>
      </c>
      <c r="E131" s="228" t="s">
        <v>395</v>
      </c>
      <c r="F131" s="228" t="s">
        <v>792</v>
      </c>
      <c r="G131" s="228" t="s">
        <v>615</v>
      </c>
      <c r="H131" s="229" t="s">
        <v>392</v>
      </c>
      <c r="I131" s="228">
        <v>2020</v>
      </c>
      <c r="J131" s="231">
        <v>43998</v>
      </c>
      <c r="K131" s="228" t="s">
        <v>14</v>
      </c>
      <c r="L131" s="232">
        <v>45412</v>
      </c>
      <c r="M131" s="229" t="s">
        <v>793</v>
      </c>
      <c r="N131" s="228" t="s">
        <v>14</v>
      </c>
      <c r="O131" s="233">
        <v>24028.76</v>
      </c>
      <c r="P131" s="233">
        <v>1244191.1200000001</v>
      </c>
      <c r="Q131" s="233">
        <v>219543.08</v>
      </c>
      <c r="R131" s="233" t="s">
        <v>794</v>
      </c>
      <c r="S131" s="228" t="s">
        <v>618</v>
      </c>
      <c r="T131" s="3"/>
      <c r="U131" s="3"/>
      <c r="V131" s="3"/>
      <c r="W131" s="3"/>
      <c r="X131" s="3"/>
      <c r="Y131" s="3"/>
      <c r="Z131" s="3"/>
    </row>
    <row r="132" spans="1:26" ht="39.75" customHeight="1">
      <c r="A132" s="228">
        <v>40</v>
      </c>
      <c r="B132" s="228" t="s">
        <v>393</v>
      </c>
      <c r="C132" s="228" t="s">
        <v>394</v>
      </c>
      <c r="D132" s="228" t="s">
        <v>572</v>
      </c>
      <c r="E132" s="228" t="s">
        <v>395</v>
      </c>
      <c r="F132" s="228" t="s">
        <v>795</v>
      </c>
      <c r="G132" s="228" t="s">
        <v>615</v>
      </c>
      <c r="H132" s="229" t="s">
        <v>392</v>
      </c>
      <c r="I132" s="228">
        <v>2020</v>
      </c>
      <c r="J132" s="231">
        <v>43998</v>
      </c>
      <c r="K132" s="228" t="s">
        <v>14</v>
      </c>
      <c r="L132" s="232">
        <v>45412</v>
      </c>
      <c r="M132" s="229" t="s">
        <v>793</v>
      </c>
      <c r="N132" s="237" t="s">
        <v>14</v>
      </c>
      <c r="O132" s="233">
        <v>24028.76</v>
      </c>
      <c r="P132" s="233">
        <v>288345.12</v>
      </c>
      <c r="Q132" s="233">
        <v>3242.99</v>
      </c>
      <c r="R132" s="233" t="s">
        <v>794</v>
      </c>
      <c r="S132" s="228" t="s">
        <v>618</v>
      </c>
      <c r="T132" s="3"/>
      <c r="U132" s="3"/>
      <c r="V132" s="3"/>
      <c r="W132" s="3"/>
      <c r="X132" s="3"/>
      <c r="Y132" s="3"/>
      <c r="Z132" s="3"/>
    </row>
    <row r="133" spans="1:26" ht="39.75" customHeight="1">
      <c r="A133" s="228">
        <v>40</v>
      </c>
      <c r="B133" s="228" t="s">
        <v>393</v>
      </c>
      <c r="C133" s="228" t="s">
        <v>394</v>
      </c>
      <c r="D133" s="228" t="s">
        <v>572</v>
      </c>
      <c r="E133" s="228" t="s">
        <v>395</v>
      </c>
      <c r="F133" s="228" t="s">
        <v>796</v>
      </c>
      <c r="G133" s="228" t="s">
        <v>615</v>
      </c>
      <c r="H133" s="229" t="s">
        <v>392</v>
      </c>
      <c r="I133" s="228">
        <v>2020</v>
      </c>
      <c r="J133" s="231">
        <v>43998</v>
      </c>
      <c r="K133" s="228" t="s">
        <v>14</v>
      </c>
      <c r="L133" s="232">
        <v>45412</v>
      </c>
      <c r="M133" s="229" t="s">
        <v>793</v>
      </c>
      <c r="N133" s="228" t="s">
        <v>625</v>
      </c>
      <c r="O133" s="233">
        <v>24028.76</v>
      </c>
      <c r="P133" s="233">
        <v>288345.12</v>
      </c>
      <c r="Q133" s="233">
        <v>480</v>
      </c>
      <c r="R133" s="233" t="s">
        <v>794</v>
      </c>
      <c r="S133" s="228" t="s">
        <v>618</v>
      </c>
      <c r="T133" s="3"/>
      <c r="U133" s="3"/>
      <c r="V133" s="3"/>
      <c r="W133" s="3"/>
      <c r="X133" s="3"/>
      <c r="Y133" s="3"/>
      <c r="Z133" s="3"/>
    </row>
    <row r="134" spans="1:26" ht="39.75" customHeight="1">
      <c r="A134" s="228">
        <v>40</v>
      </c>
      <c r="B134" s="228" t="s">
        <v>393</v>
      </c>
      <c r="C134" s="228" t="s">
        <v>394</v>
      </c>
      <c r="D134" s="228" t="s">
        <v>572</v>
      </c>
      <c r="E134" s="228" t="s">
        <v>395</v>
      </c>
      <c r="F134" s="228" t="s">
        <v>797</v>
      </c>
      <c r="G134" s="228" t="s">
        <v>615</v>
      </c>
      <c r="H134" s="229" t="s">
        <v>392</v>
      </c>
      <c r="I134" s="228">
        <v>2020</v>
      </c>
      <c r="J134" s="231">
        <v>43998</v>
      </c>
      <c r="K134" s="228" t="s">
        <v>14</v>
      </c>
      <c r="L134" s="232">
        <v>45412</v>
      </c>
      <c r="M134" s="229" t="s">
        <v>793</v>
      </c>
      <c r="N134" s="228" t="s">
        <v>626</v>
      </c>
      <c r="O134" s="233">
        <v>24028.76</v>
      </c>
      <c r="P134" s="233">
        <v>288345.12</v>
      </c>
      <c r="Q134" s="233">
        <v>157042.29</v>
      </c>
      <c r="R134" s="233" t="s">
        <v>794</v>
      </c>
      <c r="S134" s="228" t="s">
        <v>618</v>
      </c>
      <c r="T134" s="3"/>
      <c r="U134" s="3"/>
      <c r="V134" s="3"/>
      <c r="W134" s="3"/>
      <c r="X134" s="3"/>
      <c r="Y134" s="3"/>
      <c r="Z134" s="3"/>
    </row>
    <row r="135" spans="1:26" ht="39.75" customHeight="1">
      <c r="A135" s="228">
        <v>40</v>
      </c>
      <c r="B135" s="228" t="s">
        <v>393</v>
      </c>
      <c r="C135" s="228" t="s">
        <v>394</v>
      </c>
      <c r="D135" s="228" t="s">
        <v>572</v>
      </c>
      <c r="E135" s="228" t="s">
        <v>395</v>
      </c>
      <c r="F135" s="228" t="s">
        <v>797</v>
      </c>
      <c r="G135" s="228" t="s">
        <v>615</v>
      </c>
      <c r="H135" s="229" t="s">
        <v>392</v>
      </c>
      <c r="I135" s="228">
        <v>2020</v>
      </c>
      <c r="J135" s="231">
        <v>43998</v>
      </c>
      <c r="K135" s="237" t="s">
        <v>14</v>
      </c>
      <c r="L135" s="232">
        <v>45412</v>
      </c>
      <c r="M135" s="229" t="s">
        <v>793</v>
      </c>
      <c r="N135" s="237" t="s">
        <v>14</v>
      </c>
      <c r="O135" s="233">
        <v>24028.76</v>
      </c>
      <c r="P135" s="233">
        <v>288345.12</v>
      </c>
      <c r="Q135" s="233">
        <v>157042.29</v>
      </c>
      <c r="R135" s="233" t="s">
        <v>794</v>
      </c>
      <c r="S135" s="228" t="s">
        <v>618</v>
      </c>
      <c r="T135" s="3"/>
      <c r="U135" s="3"/>
      <c r="V135" s="3"/>
      <c r="W135" s="3"/>
      <c r="X135" s="3"/>
      <c r="Y135" s="3"/>
      <c r="Z135" s="3"/>
    </row>
    <row r="136" spans="1:26" ht="39.75" customHeight="1">
      <c r="A136" s="228">
        <v>40</v>
      </c>
      <c r="B136" s="228" t="s">
        <v>393</v>
      </c>
      <c r="C136" s="228" t="s">
        <v>394</v>
      </c>
      <c r="D136" s="228" t="s">
        <v>572</v>
      </c>
      <c r="E136" s="228" t="s">
        <v>395</v>
      </c>
      <c r="F136" s="228" t="s">
        <v>797</v>
      </c>
      <c r="G136" s="228" t="s">
        <v>615</v>
      </c>
      <c r="H136" s="229" t="s">
        <v>392</v>
      </c>
      <c r="I136" s="228">
        <v>2020</v>
      </c>
      <c r="J136" s="231">
        <v>43998</v>
      </c>
      <c r="K136" s="228" t="s">
        <v>14</v>
      </c>
      <c r="L136" s="232">
        <v>45412</v>
      </c>
      <c r="M136" s="229" t="s">
        <v>793</v>
      </c>
      <c r="N136" s="237" t="s">
        <v>14</v>
      </c>
      <c r="O136" s="233" t="s">
        <v>798</v>
      </c>
      <c r="P136" s="233">
        <v>288345.12</v>
      </c>
      <c r="Q136" s="233">
        <v>157042.29</v>
      </c>
      <c r="R136" s="233" t="s">
        <v>794</v>
      </c>
      <c r="S136" s="228" t="s">
        <v>618</v>
      </c>
      <c r="T136" s="3"/>
      <c r="U136" s="3"/>
      <c r="V136" s="3"/>
      <c r="W136" s="3"/>
      <c r="X136" s="3"/>
      <c r="Y136" s="3"/>
      <c r="Z136" s="3"/>
    </row>
    <row r="137" spans="1:26" ht="39.75" customHeight="1">
      <c r="A137" s="228">
        <v>40</v>
      </c>
      <c r="B137" s="228" t="s">
        <v>393</v>
      </c>
      <c r="C137" s="228" t="s">
        <v>394</v>
      </c>
      <c r="D137" s="228" t="s">
        <v>572</v>
      </c>
      <c r="E137" s="228" t="s">
        <v>395</v>
      </c>
      <c r="F137" s="228" t="s">
        <v>799</v>
      </c>
      <c r="G137" s="228" t="s">
        <v>615</v>
      </c>
      <c r="H137" s="229" t="s">
        <v>392</v>
      </c>
      <c r="I137" s="228">
        <v>2020</v>
      </c>
      <c r="J137" s="231">
        <v>45413</v>
      </c>
      <c r="K137" s="237" t="s">
        <v>14</v>
      </c>
      <c r="L137" s="232">
        <v>45777</v>
      </c>
      <c r="M137" s="229" t="s">
        <v>793</v>
      </c>
      <c r="N137" s="228" t="s">
        <v>664</v>
      </c>
      <c r="O137" s="233" t="s">
        <v>798</v>
      </c>
      <c r="P137" s="233">
        <v>288345.12</v>
      </c>
      <c r="Q137" s="236">
        <v>78081.490000000005</v>
      </c>
      <c r="R137" s="233" t="s">
        <v>794</v>
      </c>
      <c r="S137" s="228" t="s">
        <v>618</v>
      </c>
      <c r="T137" s="3"/>
      <c r="U137" s="3"/>
      <c r="V137" s="3"/>
      <c r="W137" s="3"/>
      <c r="X137" s="3"/>
      <c r="Y137" s="3"/>
      <c r="Z137" s="3"/>
    </row>
    <row r="138" spans="1:26" ht="39.75" customHeight="1">
      <c r="A138" s="228">
        <v>40</v>
      </c>
      <c r="B138" s="228" t="s">
        <v>393</v>
      </c>
      <c r="C138" s="228" t="s">
        <v>394</v>
      </c>
      <c r="D138" s="228" t="s">
        <v>572</v>
      </c>
      <c r="E138" s="228" t="s">
        <v>395</v>
      </c>
      <c r="F138" s="228" t="s">
        <v>800</v>
      </c>
      <c r="G138" s="228" t="s">
        <v>615</v>
      </c>
      <c r="H138" s="229" t="s">
        <v>392</v>
      </c>
      <c r="I138" s="228">
        <v>2020</v>
      </c>
      <c r="J138" s="231">
        <v>45778</v>
      </c>
      <c r="K138" s="228" t="s">
        <v>14</v>
      </c>
      <c r="L138" s="232">
        <v>46142</v>
      </c>
      <c r="M138" s="229" t="s">
        <v>793</v>
      </c>
      <c r="N138" s="228" t="s">
        <v>664</v>
      </c>
      <c r="O138" s="233" t="s">
        <v>798</v>
      </c>
      <c r="P138" s="233">
        <v>315074.64</v>
      </c>
      <c r="Q138" s="236">
        <v>983.19</v>
      </c>
      <c r="R138" s="233" t="s">
        <v>794</v>
      </c>
      <c r="S138" s="228" t="s">
        <v>618</v>
      </c>
      <c r="T138" s="3"/>
      <c r="U138" s="3"/>
      <c r="V138" s="3"/>
      <c r="W138" s="3"/>
      <c r="X138" s="3"/>
      <c r="Y138" s="3"/>
      <c r="Z138" s="3"/>
    </row>
    <row r="139" spans="1:26" ht="39.75" customHeight="1">
      <c r="A139" s="228">
        <v>41</v>
      </c>
      <c r="B139" s="228" t="s">
        <v>801</v>
      </c>
      <c r="C139" s="228" t="s">
        <v>802</v>
      </c>
      <c r="D139" s="228" t="s">
        <v>803</v>
      </c>
      <c r="E139" s="228" t="s">
        <v>804</v>
      </c>
      <c r="F139" s="228" t="s">
        <v>805</v>
      </c>
      <c r="G139" s="228" t="s">
        <v>615</v>
      </c>
      <c r="H139" s="229" t="s">
        <v>576</v>
      </c>
      <c r="I139" s="228">
        <v>2019</v>
      </c>
      <c r="J139" s="231">
        <v>43601</v>
      </c>
      <c r="K139" s="228" t="s">
        <v>14</v>
      </c>
      <c r="L139" s="232">
        <v>45792</v>
      </c>
      <c r="M139" s="229" t="s">
        <v>633</v>
      </c>
      <c r="N139" s="228" t="s">
        <v>14</v>
      </c>
      <c r="O139" s="233">
        <v>15621.66</v>
      </c>
      <c r="P139" s="233">
        <v>187460.02</v>
      </c>
      <c r="Q139" s="233">
        <v>215199.19</v>
      </c>
      <c r="R139" s="233" t="s">
        <v>806</v>
      </c>
      <c r="S139" s="228" t="s">
        <v>701</v>
      </c>
      <c r="T139" s="3"/>
      <c r="U139" s="3"/>
      <c r="V139" s="3"/>
      <c r="W139" s="3"/>
      <c r="X139" s="3"/>
      <c r="Y139" s="3"/>
      <c r="Z139" s="3"/>
    </row>
    <row r="140" spans="1:26" ht="41.25" customHeight="1">
      <c r="A140" s="228">
        <v>41</v>
      </c>
      <c r="B140" s="228" t="s">
        <v>801</v>
      </c>
      <c r="C140" s="228" t="s">
        <v>802</v>
      </c>
      <c r="D140" s="228" t="s">
        <v>803</v>
      </c>
      <c r="E140" s="228" t="s">
        <v>804</v>
      </c>
      <c r="F140" s="228" t="s">
        <v>805</v>
      </c>
      <c r="G140" s="228" t="s">
        <v>615</v>
      </c>
      <c r="H140" s="229" t="s">
        <v>576</v>
      </c>
      <c r="I140" s="228">
        <v>2019</v>
      </c>
      <c r="J140" s="231">
        <v>43601</v>
      </c>
      <c r="K140" s="228" t="s">
        <v>624</v>
      </c>
      <c r="L140" s="232">
        <v>45792</v>
      </c>
      <c r="M140" s="229" t="s">
        <v>633</v>
      </c>
      <c r="N140" s="228" t="s">
        <v>14</v>
      </c>
      <c r="O140" s="233">
        <v>15621.66</v>
      </c>
      <c r="P140" s="233">
        <v>187460.02</v>
      </c>
      <c r="Q140" s="233">
        <v>215199.19</v>
      </c>
      <c r="R140" s="233" t="s">
        <v>806</v>
      </c>
      <c r="S140" s="228" t="s">
        <v>701</v>
      </c>
      <c r="T140" s="3"/>
      <c r="U140" s="3"/>
      <c r="V140" s="3"/>
      <c r="W140" s="3"/>
      <c r="X140" s="3"/>
      <c r="Y140" s="3"/>
      <c r="Z140" s="3"/>
    </row>
    <row r="141" spans="1:26" ht="39.75" customHeight="1">
      <c r="A141" s="228">
        <v>41</v>
      </c>
      <c r="B141" s="228" t="s">
        <v>801</v>
      </c>
      <c r="C141" s="228" t="s">
        <v>802</v>
      </c>
      <c r="D141" s="228" t="s">
        <v>803</v>
      </c>
      <c r="E141" s="228" t="s">
        <v>804</v>
      </c>
      <c r="F141" s="228" t="s">
        <v>805</v>
      </c>
      <c r="G141" s="228" t="s">
        <v>615</v>
      </c>
      <c r="H141" s="229" t="s">
        <v>576</v>
      </c>
      <c r="I141" s="228">
        <v>2019</v>
      </c>
      <c r="J141" s="231">
        <v>43601</v>
      </c>
      <c r="K141" s="228" t="s">
        <v>14</v>
      </c>
      <c r="L141" s="232">
        <v>45792</v>
      </c>
      <c r="M141" s="229" t="s">
        <v>633</v>
      </c>
      <c r="N141" s="228" t="s">
        <v>625</v>
      </c>
      <c r="O141" s="233">
        <v>15621.66</v>
      </c>
      <c r="P141" s="233">
        <v>187460.02</v>
      </c>
      <c r="Q141" s="233">
        <v>215199.19</v>
      </c>
      <c r="R141" s="233" t="s">
        <v>806</v>
      </c>
      <c r="S141" s="228" t="s">
        <v>701</v>
      </c>
      <c r="T141" s="3"/>
      <c r="U141" s="3"/>
      <c r="V141" s="3"/>
      <c r="W141" s="3"/>
      <c r="X141" s="3"/>
      <c r="Y141" s="3"/>
      <c r="Z141" s="3"/>
    </row>
    <row r="142" spans="1:26" ht="39.75" customHeight="1">
      <c r="A142" s="228">
        <v>41</v>
      </c>
      <c r="B142" s="228" t="s">
        <v>801</v>
      </c>
      <c r="C142" s="228" t="s">
        <v>802</v>
      </c>
      <c r="D142" s="228" t="s">
        <v>803</v>
      </c>
      <c r="E142" s="228" t="s">
        <v>804</v>
      </c>
      <c r="F142" s="228" t="s">
        <v>805</v>
      </c>
      <c r="G142" s="228" t="s">
        <v>615</v>
      </c>
      <c r="H142" s="229" t="s">
        <v>576</v>
      </c>
      <c r="I142" s="228">
        <v>2019</v>
      </c>
      <c r="J142" s="231">
        <v>43601</v>
      </c>
      <c r="K142" s="228" t="s">
        <v>626</v>
      </c>
      <c r="L142" s="232">
        <v>45792</v>
      </c>
      <c r="M142" s="229" t="s">
        <v>633</v>
      </c>
      <c r="N142" s="228" t="s">
        <v>14</v>
      </c>
      <c r="O142" s="233">
        <v>15621.66</v>
      </c>
      <c r="P142" s="233">
        <v>187460.02</v>
      </c>
      <c r="Q142" s="233">
        <v>215199.19</v>
      </c>
      <c r="R142" s="233" t="s">
        <v>806</v>
      </c>
      <c r="S142" s="228" t="s">
        <v>701</v>
      </c>
      <c r="T142" s="3"/>
      <c r="U142" s="3"/>
      <c r="V142" s="3"/>
      <c r="W142" s="3"/>
      <c r="X142" s="3"/>
      <c r="Y142" s="3"/>
      <c r="Z142" s="3"/>
    </row>
    <row r="143" spans="1:26" ht="39.75" customHeight="1">
      <c r="A143" s="228">
        <v>41</v>
      </c>
      <c r="B143" s="228" t="s">
        <v>801</v>
      </c>
      <c r="C143" s="228" t="s">
        <v>802</v>
      </c>
      <c r="D143" s="228" t="s">
        <v>803</v>
      </c>
      <c r="E143" s="228" t="s">
        <v>804</v>
      </c>
      <c r="F143" s="228" t="s">
        <v>805</v>
      </c>
      <c r="G143" s="228" t="s">
        <v>615</v>
      </c>
      <c r="H143" s="229" t="s">
        <v>576</v>
      </c>
      <c r="I143" s="228">
        <v>2019</v>
      </c>
      <c r="J143" s="231">
        <v>43601</v>
      </c>
      <c r="K143" s="228" t="s">
        <v>628</v>
      </c>
      <c r="L143" s="232">
        <v>45792</v>
      </c>
      <c r="M143" s="229" t="s">
        <v>633</v>
      </c>
      <c r="N143" s="228" t="s">
        <v>14</v>
      </c>
      <c r="O143" s="233">
        <v>15621.66</v>
      </c>
      <c r="P143" s="233">
        <v>187460.02</v>
      </c>
      <c r="Q143" s="233">
        <v>215199.19</v>
      </c>
      <c r="R143" s="233" t="s">
        <v>806</v>
      </c>
      <c r="S143" s="228" t="s">
        <v>701</v>
      </c>
      <c r="T143" s="3"/>
      <c r="U143" s="3"/>
      <c r="V143" s="3"/>
      <c r="W143" s="3"/>
      <c r="X143" s="3"/>
      <c r="Y143" s="3"/>
      <c r="Z143" s="3"/>
    </row>
    <row r="144" spans="1:26" ht="39.75" customHeight="1">
      <c r="A144" s="228">
        <v>41</v>
      </c>
      <c r="B144" s="228" t="s">
        <v>801</v>
      </c>
      <c r="C144" s="228" t="s">
        <v>802</v>
      </c>
      <c r="D144" s="228" t="s">
        <v>803</v>
      </c>
      <c r="E144" s="228" t="s">
        <v>804</v>
      </c>
      <c r="F144" s="228" t="s">
        <v>805</v>
      </c>
      <c r="G144" s="228" t="s">
        <v>615</v>
      </c>
      <c r="H144" s="229" t="s">
        <v>576</v>
      </c>
      <c r="I144" s="228">
        <v>2019</v>
      </c>
      <c r="J144" s="231">
        <v>43601</v>
      </c>
      <c r="K144" s="228" t="s">
        <v>14</v>
      </c>
      <c r="L144" s="232">
        <v>45792</v>
      </c>
      <c r="M144" s="229" t="s">
        <v>633</v>
      </c>
      <c r="N144" s="228" t="s">
        <v>664</v>
      </c>
      <c r="O144" s="233">
        <v>15621.66</v>
      </c>
      <c r="P144" s="233">
        <v>187460.02</v>
      </c>
      <c r="Q144" s="233">
        <v>215199.19</v>
      </c>
      <c r="R144" s="233" t="s">
        <v>806</v>
      </c>
      <c r="S144" s="228" t="s">
        <v>701</v>
      </c>
      <c r="T144" s="3"/>
      <c r="U144" s="3"/>
      <c r="V144" s="3"/>
      <c r="W144" s="3"/>
      <c r="X144" s="3"/>
      <c r="Y144" s="3"/>
      <c r="Z144" s="3"/>
    </row>
    <row r="145" spans="1:26" ht="39.75" customHeight="1">
      <c r="A145" s="228">
        <v>41</v>
      </c>
      <c r="B145" s="228" t="s">
        <v>801</v>
      </c>
      <c r="C145" s="228" t="s">
        <v>802</v>
      </c>
      <c r="D145" s="228" t="s">
        <v>803</v>
      </c>
      <c r="E145" s="228" t="s">
        <v>804</v>
      </c>
      <c r="F145" s="228" t="s">
        <v>805</v>
      </c>
      <c r="G145" s="228" t="s">
        <v>615</v>
      </c>
      <c r="H145" s="229" t="s">
        <v>576</v>
      </c>
      <c r="I145" s="228">
        <v>2019</v>
      </c>
      <c r="J145" s="231">
        <v>43601</v>
      </c>
      <c r="K145" s="228" t="s">
        <v>665</v>
      </c>
      <c r="L145" s="232">
        <v>45792</v>
      </c>
      <c r="M145" s="229" t="s">
        <v>633</v>
      </c>
      <c r="N145" s="228" t="s">
        <v>14</v>
      </c>
      <c r="O145" s="233">
        <v>15621.66</v>
      </c>
      <c r="P145" s="233">
        <v>187460.02</v>
      </c>
      <c r="Q145" s="233">
        <v>215199.19</v>
      </c>
      <c r="R145" s="233" t="s">
        <v>806</v>
      </c>
      <c r="S145" s="228" t="s">
        <v>701</v>
      </c>
      <c r="T145" s="3"/>
      <c r="U145" s="3"/>
      <c r="V145" s="3"/>
      <c r="W145" s="3"/>
      <c r="X145" s="3"/>
      <c r="Y145" s="3"/>
      <c r="Z145" s="3"/>
    </row>
    <row r="146" spans="1:26" ht="39.75" customHeight="1">
      <c r="A146" s="228">
        <v>41</v>
      </c>
      <c r="B146" s="228" t="s">
        <v>801</v>
      </c>
      <c r="C146" s="228" t="s">
        <v>802</v>
      </c>
      <c r="D146" s="228" t="s">
        <v>803</v>
      </c>
      <c r="E146" s="228" t="s">
        <v>804</v>
      </c>
      <c r="F146" s="228" t="s">
        <v>805</v>
      </c>
      <c r="G146" s="228" t="s">
        <v>615</v>
      </c>
      <c r="H146" s="229" t="s">
        <v>576</v>
      </c>
      <c r="I146" s="228">
        <v>2019</v>
      </c>
      <c r="J146" s="231">
        <v>43601</v>
      </c>
      <c r="K146" s="228" t="s">
        <v>712</v>
      </c>
      <c r="L146" s="232">
        <v>45792</v>
      </c>
      <c r="M146" s="229" t="s">
        <v>633</v>
      </c>
      <c r="N146" s="228" t="s">
        <v>14</v>
      </c>
      <c r="O146" s="233">
        <v>15621.66</v>
      </c>
      <c r="P146" s="233">
        <v>187460.02</v>
      </c>
      <c r="Q146" s="233">
        <v>215199.19</v>
      </c>
      <c r="R146" s="233" t="s">
        <v>806</v>
      </c>
      <c r="S146" s="228" t="s">
        <v>701</v>
      </c>
      <c r="T146" s="3"/>
      <c r="U146" s="3"/>
      <c r="V146" s="3"/>
      <c r="W146" s="3"/>
      <c r="X146" s="3"/>
      <c r="Y146" s="3"/>
      <c r="Z146" s="3"/>
    </row>
    <row r="147" spans="1:26" ht="39.75" customHeight="1">
      <c r="A147" s="228">
        <v>41</v>
      </c>
      <c r="B147" s="228" t="s">
        <v>801</v>
      </c>
      <c r="C147" s="228" t="s">
        <v>802</v>
      </c>
      <c r="D147" s="228" t="s">
        <v>803</v>
      </c>
      <c r="E147" s="228" t="s">
        <v>804</v>
      </c>
      <c r="F147" s="228" t="s">
        <v>807</v>
      </c>
      <c r="G147" s="228" t="s">
        <v>615</v>
      </c>
      <c r="H147" s="229" t="s">
        <v>576</v>
      </c>
      <c r="I147" s="228">
        <v>2019</v>
      </c>
      <c r="J147" s="231">
        <v>43601</v>
      </c>
      <c r="K147" s="228" t="s">
        <v>14</v>
      </c>
      <c r="L147" s="232">
        <v>45792</v>
      </c>
      <c r="M147" s="229" t="s">
        <v>633</v>
      </c>
      <c r="N147" s="228" t="s">
        <v>14</v>
      </c>
      <c r="O147" s="233">
        <v>15621.66</v>
      </c>
      <c r="P147" s="233">
        <v>187460.02</v>
      </c>
      <c r="Q147" s="233">
        <v>9837.1200000000008</v>
      </c>
      <c r="R147" s="233" t="s">
        <v>806</v>
      </c>
      <c r="S147" s="228" t="s">
        <v>701</v>
      </c>
      <c r="T147" s="3"/>
      <c r="U147" s="3"/>
      <c r="V147" s="3"/>
      <c r="W147" s="3"/>
      <c r="X147" s="3"/>
      <c r="Y147" s="3"/>
      <c r="Z147" s="3"/>
    </row>
    <row r="148" spans="1:26" ht="39.75" customHeight="1">
      <c r="A148" s="228">
        <v>42</v>
      </c>
      <c r="B148" s="228" t="s">
        <v>18</v>
      </c>
      <c r="C148" s="228" t="s">
        <v>19</v>
      </c>
      <c r="D148" s="228" t="s">
        <v>808</v>
      </c>
      <c r="E148" s="228" t="s">
        <v>354</v>
      </c>
      <c r="F148" s="228" t="s">
        <v>809</v>
      </c>
      <c r="G148" s="228" t="s">
        <v>615</v>
      </c>
      <c r="H148" s="229" t="s">
        <v>351</v>
      </c>
      <c r="I148" s="228">
        <v>2023</v>
      </c>
      <c r="J148" s="231">
        <v>45162</v>
      </c>
      <c r="K148" s="231" t="s">
        <v>14</v>
      </c>
      <c r="L148" s="232">
        <v>46076</v>
      </c>
      <c r="M148" s="229" t="s">
        <v>633</v>
      </c>
      <c r="N148" s="228" t="s">
        <v>14</v>
      </c>
      <c r="O148" s="233">
        <f t="shared" ref="O148:O149" si="5">P148/12</f>
        <v>43697.5</v>
      </c>
      <c r="P148" s="233">
        <v>524370</v>
      </c>
      <c r="Q148" s="233">
        <v>192269</v>
      </c>
      <c r="R148" s="233" t="s">
        <v>661</v>
      </c>
      <c r="S148" s="228" t="s">
        <v>618</v>
      </c>
      <c r="T148" s="3"/>
      <c r="U148" s="3"/>
      <c r="V148" s="3"/>
      <c r="W148" s="3"/>
      <c r="X148" s="3"/>
      <c r="Y148" s="3"/>
      <c r="Z148" s="3"/>
    </row>
    <row r="149" spans="1:26" ht="39.75" customHeight="1">
      <c r="A149" s="228">
        <v>42</v>
      </c>
      <c r="B149" s="228" t="s">
        <v>18</v>
      </c>
      <c r="C149" s="228" t="s">
        <v>19</v>
      </c>
      <c r="D149" s="228" t="s">
        <v>808</v>
      </c>
      <c r="E149" s="228" t="s">
        <v>354</v>
      </c>
      <c r="F149" s="228" t="s">
        <v>810</v>
      </c>
      <c r="G149" s="228" t="s">
        <v>615</v>
      </c>
      <c r="H149" s="229" t="s">
        <v>351</v>
      </c>
      <c r="I149" s="228">
        <v>2023</v>
      </c>
      <c r="J149" s="231">
        <v>45162</v>
      </c>
      <c r="K149" s="231" t="s">
        <v>624</v>
      </c>
      <c r="L149" s="232">
        <v>46076</v>
      </c>
      <c r="M149" s="229" t="s">
        <v>633</v>
      </c>
      <c r="N149" s="228" t="s">
        <v>14</v>
      </c>
      <c r="O149" s="233">
        <f t="shared" si="5"/>
        <v>10280</v>
      </c>
      <c r="P149" s="233">
        <v>123360</v>
      </c>
      <c r="Q149" s="233">
        <v>40349</v>
      </c>
      <c r="R149" s="233" t="s">
        <v>661</v>
      </c>
      <c r="S149" s="228" t="s">
        <v>618</v>
      </c>
      <c r="T149" s="3"/>
      <c r="U149" s="3"/>
      <c r="V149" s="3"/>
      <c r="W149" s="3"/>
      <c r="X149" s="3"/>
      <c r="Y149" s="3"/>
      <c r="Z149" s="3"/>
    </row>
    <row r="150" spans="1:26" ht="39.75" customHeight="1">
      <c r="A150" s="228">
        <v>43</v>
      </c>
      <c r="B150" s="228" t="s">
        <v>18</v>
      </c>
      <c r="C150" s="228" t="s">
        <v>19</v>
      </c>
      <c r="D150" s="228" t="s">
        <v>811</v>
      </c>
      <c r="E150" s="228" t="s">
        <v>399</v>
      </c>
      <c r="F150" s="228" t="s">
        <v>812</v>
      </c>
      <c r="G150" s="228" t="s">
        <v>615</v>
      </c>
      <c r="H150" s="229" t="s">
        <v>396</v>
      </c>
      <c r="I150" s="228">
        <v>2023</v>
      </c>
      <c r="J150" s="231">
        <v>45230</v>
      </c>
      <c r="K150" s="231" t="s">
        <v>14</v>
      </c>
      <c r="L150" s="232">
        <v>46142</v>
      </c>
      <c r="M150" s="229" t="s">
        <v>645</v>
      </c>
      <c r="N150" s="228" t="s">
        <v>14</v>
      </c>
      <c r="O150" s="233">
        <v>32192</v>
      </c>
      <c r="P150" s="233">
        <v>965760</v>
      </c>
      <c r="Q150" s="233">
        <v>386304</v>
      </c>
      <c r="R150" s="233" t="s">
        <v>661</v>
      </c>
      <c r="S150" s="228" t="s">
        <v>618</v>
      </c>
      <c r="T150" s="3"/>
      <c r="U150" s="3"/>
      <c r="V150" s="3"/>
      <c r="W150" s="3"/>
      <c r="X150" s="3"/>
      <c r="Y150" s="3"/>
      <c r="Z150" s="3"/>
    </row>
    <row r="151" spans="1:26" ht="39.75" customHeight="1">
      <c r="A151" s="228">
        <v>43</v>
      </c>
      <c r="B151" s="228" t="s">
        <v>18</v>
      </c>
      <c r="C151" s="228" t="s">
        <v>19</v>
      </c>
      <c r="D151" s="228" t="s">
        <v>811</v>
      </c>
      <c r="E151" s="228" t="s">
        <v>399</v>
      </c>
      <c r="F151" s="228" t="s">
        <v>813</v>
      </c>
      <c r="G151" s="228" t="s">
        <v>615</v>
      </c>
      <c r="H151" s="229" t="s">
        <v>396</v>
      </c>
      <c r="I151" s="228">
        <v>2023</v>
      </c>
      <c r="J151" s="231">
        <v>45230</v>
      </c>
      <c r="K151" s="231" t="s">
        <v>14</v>
      </c>
      <c r="L151" s="232">
        <v>46142</v>
      </c>
      <c r="M151" s="229" t="s">
        <v>645</v>
      </c>
      <c r="N151" s="228" t="s">
        <v>14</v>
      </c>
      <c r="O151" s="233">
        <v>32192</v>
      </c>
      <c r="P151" s="233">
        <v>965760</v>
      </c>
      <c r="Q151" s="233">
        <v>135880.72</v>
      </c>
      <c r="R151" s="233" t="s">
        <v>661</v>
      </c>
      <c r="S151" s="228" t="s">
        <v>618</v>
      </c>
      <c r="T151" s="3"/>
      <c r="U151" s="3"/>
      <c r="V151" s="3"/>
      <c r="W151" s="3"/>
      <c r="X151" s="3"/>
      <c r="Y151" s="3"/>
      <c r="Z151" s="3"/>
    </row>
    <row r="152" spans="1:26" ht="39.75" customHeight="1">
      <c r="A152" s="228">
        <v>44</v>
      </c>
      <c r="B152" s="228" t="s">
        <v>495</v>
      </c>
      <c r="C152" s="228" t="s">
        <v>496</v>
      </c>
      <c r="D152" s="228" t="s">
        <v>497</v>
      </c>
      <c r="E152" s="228" t="s">
        <v>499</v>
      </c>
      <c r="F152" s="228" t="s">
        <v>814</v>
      </c>
      <c r="G152" s="228" t="s">
        <v>615</v>
      </c>
      <c r="H152" s="229" t="s">
        <v>493</v>
      </c>
      <c r="I152" s="228">
        <v>2023</v>
      </c>
      <c r="J152" s="231">
        <v>45280</v>
      </c>
      <c r="K152" s="231" t="s">
        <v>14</v>
      </c>
      <c r="L152" s="232">
        <v>46375</v>
      </c>
      <c r="M152" s="229" t="s">
        <v>14</v>
      </c>
      <c r="N152" s="228" t="s">
        <v>14</v>
      </c>
      <c r="O152" s="233">
        <v>0</v>
      </c>
      <c r="P152" s="233">
        <v>14393.92</v>
      </c>
      <c r="Q152" s="233">
        <v>14393.92</v>
      </c>
      <c r="R152" s="233" t="s">
        <v>682</v>
      </c>
      <c r="S152" s="228" t="s">
        <v>618</v>
      </c>
      <c r="T152" s="3"/>
      <c r="U152" s="3"/>
      <c r="V152" s="3"/>
      <c r="W152" s="3"/>
      <c r="X152" s="3"/>
      <c r="Y152" s="3"/>
      <c r="Z152" s="3"/>
    </row>
    <row r="153" spans="1:26" ht="39.75" customHeight="1">
      <c r="A153" s="228">
        <v>45</v>
      </c>
      <c r="B153" s="228" t="s">
        <v>503</v>
      </c>
      <c r="C153" s="228" t="s">
        <v>504</v>
      </c>
      <c r="D153" s="228" t="s">
        <v>505</v>
      </c>
      <c r="E153" s="228" t="s">
        <v>815</v>
      </c>
      <c r="F153" s="228" t="s">
        <v>816</v>
      </c>
      <c r="G153" s="228" t="s">
        <v>767</v>
      </c>
      <c r="H153" s="229" t="s">
        <v>501</v>
      </c>
      <c r="I153" s="228">
        <v>2023</v>
      </c>
      <c r="J153" s="231">
        <v>45287</v>
      </c>
      <c r="K153" s="231" t="s">
        <v>14</v>
      </c>
      <c r="L153" s="232">
        <v>46382</v>
      </c>
      <c r="M153" s="229" t="s">
        <v>633</v>
      </c>
      <c r="N153" s="228" t="s">
        <v>14</v>
      </c>
      <c r="O153" s="233">
        <v>8486</v>
      </c>
      <c r="P153" s="233">
        <v>291600</v>
      </c>
      <c r="Q153" s="233" t="s">
        <v>817</v>
      </c>
      <c r="R153" s="233" t="s">
        <v>634</v>
      </c>
      <c r="S153" s="228" t="s">
        <v>618</v>
      </c>
      <c r="T153" s="3"/>
      <c r="U153" s="3"/>
      <c r="V153" s="3"/>
      <c r="W153" s="3"/>
      <c r="X153" s="3"/>
      <c r="Y153" s="3"/>
      <c r="Z153" s="3"/>
    </row>
    <row r="154" spans="1:26" ht="39.75" customHeight="1">
      <c r="A154" s="228">
        <v>46</v>
      </c>
      <c r="B154" s="228" t="s">
        <v>515</v>
      </c>
      <c r="C154" s="228" t="s">
        <v>516</v>
      </c>
      <c r="D154" s="228" t="s">
        <v>517</v>
      </c>
      <c r="E154" s="228" t="s">
        <v>518</v>
      </c>
      <c r="F154" s="228" t="s">
        <v>818</v>
      </c>
      <c r="G154" s="228" t="s">
        <v>767</v>
      </c>
      <c r="H154" s="229" t="s">
        <v>513</v>
      </c>
      <c r="I154" s="228">
        <v>2022</v>
      </c>
      <c r="J154" s="231">
        <v>44734</v>
      </c>
      <c r="K154" s="231" t="s">
        <v>14</v>
      </c>
      <c r="L154" s="232">
        <v>46559</v>
      </c>
      <c r="M154" s="229" t="s">
        <v>633</v>
      </c>
      <c r="N154" s="228" t="s">
        <v>14</v>
      </c>
      <c r="O154" s="233">
        <v>74947.67</v>
      </c>
      <c r="P154" s="233">
        <v>899300.1</v>
      </c>
      <c r="Q154" s="233">
        <v>900280.72</v>
      </c>
      <c r="R154" s="233" t="s">
        <v>617</v>
      </c>
      <c r="S154" s="228" t="s">
        <v>618</v>
      </c>
      <c r="T154" s="3"/>
      <c r="U154" s="3"/>
      <c r="V154" s="3"/>
      <c r="W154" s="3"/>
      <c r="X154" s="3"/>
      <c r="Y154" s="3"/>
      <c r="Z154" s="3"/>
    </row>
    <row r="155" spans="1:26" ht="39.75" customHeight="1">
      <c r="A155" s="228">
        <v>46</v>
      </c>
      <c r="B155" s="228" t="s">
        <v>515</v>
      </c>
      <c r="C155" s="228" t="s">
        <v>516</v>
      </c>
      <c r="D155" s="228" t="s">
        <v>517</v>
      </c>
      <c r="E155" s="228" t="s">
        <v>518</v>
      </c>
      <c r="F155" s="228" t="s">
        <v>819</v>
      </c>
      <c r="G155" s="228" t="s">
        <v>767</v>
      </c>
      <c r="H155" s="229" t="s">
        <v>513</v>
      </c>
      <c r="I155" s="228">
        <v>2022</v>
      </c>
      <c r="J155" s="231">
        <v>44734</v>
      </c>
      <c r="K155" s="231" t="s">
        <v>14</v>
      </c>
      <c r="L155" s="232">
        <v>46559</v>
      </c>
      <c r="M155" s="229" t="s">
        <v>633</v>
      </c>
      <c r="N155" s="228" t="s">
        <v>14</v>
      </c>
      <c r="O155" s="233">
        <v>74325.02</v>
      </c>
      <c r="P155" s="233">
        <v>891900.24</v>
      </c>
      <c r="Q155" s="233">
        <v>458520.84</v>
      </c>
      <c r="R155" s="233" t="s">
        <v>617</v>
      </c>
      <c r="S155" s="228" t="s">
        <v>618</v>
      </c>
      <c r="T155" s="3"/>
      <c r="U155" s="3"/>
      <c r="V155" s="3"/>
      <c r="W155" s="3"/>
      <c r="X155" s="3"/>
      <c r="Y155" s="3"/>
      <c r="Z155" s="3"/>
    </row>
    <row r="156" spans="1:26" ht="39.75" customHeight="1">
      <c r="A156" s="228">
        <v>47</v>
      </c>
      <c r="B156" s="228" t="s">
        <v>820</v>
      </c>
      <c r="C156" s="228" t="s">
        <v>313</v>
      </c>
      <c r="D156" s="228" t="s">
        <v>821</v>
      </c>
      <c r="E156" s="228" t="s">
        <v>314</v>
      </c>
      <c r="F156" s="228" t="s">
        <v>822</v>
      </c>
      <c r="G156" s="228" t="s">
        <v>615</v>
      </c>
      <c r="H156" s="229" t="s">
        <v>578</v>
      </c>
      <c r="I156" s="228">
        <v>2024</v>
      </c>
      <c r="J156" s="231">
        <v>45426</v>
      </c>
      <c r="K156" s="231" t="s">
        <v>14</v>
      </c>
      <c r="L156" s="232">
        <v>45790</v>
      </c>
      <c r="M156" s="229" t="s">
        <v>641</v>
      </c>
      <c r="N156" s="228" t="s">
        <v>14</v>
      </c>
      <c r="O156" s="233">
        <v>0</v>
      </c>
      <c r="P156" s="233">
        <v>7504</v>
      </c>
      <c r="Q156" s="233">
        <v>7028.69</v>
      </c>
      <c r="R156" s="233" t="s">
        <v>617</v>
      </c>
      <c r="S156" s="228" t="s">
        <v>701</v>
      </c>
      <c r="T156" s="3"/>
      <c r="U156" s="3"/>
      <c r="V156" s="3"/>
      <c r="W156" s="3"/>
      <c r="X156" s="3"/>
      <c r="Y156" s="3"/>
      <c r="Z156" s="3"/>
    </row>
    <row r="157" spans="1:26" ht="39.75" customHeight="1">
      <c r="A157" s="228">
        <v>47</v>
      </c>
      <c r="B157" s="228" t="s">
        <v>820</v>
      </c>
      <c r="C157" s="228" t="s">
        <v>313</v>
      </c>
      <c r="D157" s="228" t="s">
        <v>821</v>
      </c>
      <c r="E157" s="228" t="s">
        <v>314</v>
      </c>
      <c r="F157" s="228" t="s">
        <v>823</v>
      </c>
      <c r="G157" s="228" t="s">
        <v>615</v>
      </c>
      <c r="H157" s="229" t="s">
        <v>578</v>
      </c>
      <c r="I157" s="228">
        <v>2024</v>
      </c>
      <c r="J157" s="231">
        <v>45426</v>
      </c>
      <c r="K157" s="231" t="s">
        <v>14</v>
      </c>
      <c r="L157" s="232">
        <v>45790</v>
      </c>
      <c r="M157" s="229" t="s">
        <v>641</v>
      </c>
      <c r="N157" s="228" t="s">
        <v>14</v>
      </c>
      <c r="O157" s="233">
        <v>0</v>
      </c>
      <c r="P157" s="233">
        <v>7504</v>
      </c>
      <c r="Q157" s="233">
        <v>459.91</v>
      </c>
      <c r="R157" s="233" t="s">
        <v>617</v>
      </c>
      <c r="S157" s="228" t="s">
        <v>701</v>
      </c>
      <c r="T157" s="3"/>
      <c r="U157" s="3"/>
      <c r="V157" s="3"/>
      <c r="W157" s="3"/>
      <c r="X157" s="3"/>
      <c r="Y157" s="3"/>
      <c r="Z157" s="3"/>
    </row>
    <row r="158" spans="1:26" ht="39.75" customHeight="1">
      <c r="A158" s="228">
        <v>48</v>
      </c>
      <c r="B158" s="228" t="s">
        <v>18</v>
      </c>
      <c r="C158" s="228" t="s">
        <v>19</v>
      </c>
      <c r="D158" s="228" t="s">
        <v>486</v>
      </c>
      <c r="E158" s="228" t="s">
        <v>399</v>
      </c>
      <c r="F158" s="228" t="s">
        <v>824</v>
      </c>
      <c r="G158" s="228" t="s">
        <v>615</v>
      </c>
      <c r="H158" s="229" t="s">
        <v>485</v>
      </c>
      <c r="I158" s="228">
        <v>2024</v>
      </c>
      <c r="J158" s="231">
        <v>45433</v>
      </c>
      <c r="K158" s="231" t="s">
        <v>14</v>
      </c>
      <c r="L158" s="232">
        <v>46346</v>
      </c>
      <c r="M158" s="229" t="s">
        <v>649</v>
      </c>
      <c r="N158" s="228" t="s">
        <v>14</v>
      </c>
      <c r="O158" s="233">
        <v>8300</v>
      </c>
      <c r="P158" s="233">
        <v>249000</v>
      </c>
      <c r="Q158" s="233">
        <v>33476.67</v>
      </c>
      <c r="R158" s="233" t="s">
        <v>661</v>
      </c>
      <c r="S158" s="228" t="s">
        <v>618</v>
      </c>
      <c r="T158" s="3"/>
      <c r="U158" s="3"/>
      <c r="V158" s="3"/>
      <c r="W158" s="3"/>
      <c r="X158" s="3"/>
      <c r="Y158" s="3"/>
      <c r="Z158" s="3"/>
    </row>
    <row r="159" spans="1:26" ht="39.75" customHeight="1">
      <c r="A159" s="228">
        <v>48</v>
      </c>
      <c r="B159" s="228" t="s">
        <v>18</v>
      </c>
      <c r="C159" s="228" t="s">
        <v>19</v>
      </c>
      <c r="D159" s="228" t="s">
        <v>486</v>
      </c>
      <c r="E159" s="228" t="s">
        <v>399</v>
      </c>
      <c r="F159" s="228" t="s">
        <v>825</v>
      </c>
      <c r="G159" s="228" t="s">
        <v>615</v>
      </c>
      <c r="H159" s="229" t="s">
        <v>485</v>
      </c>
      <c r="I159" s="228">
        <v>2024</v>
      </c>
      <c r="J159" s="231">
        <v>45433</v>
      </c>
      <c r="K159" s="231" t="s">
        <v>14</v>
      </c>
      <c r="L159" s="232">
        <v>46346</v>
      </c>
      <c r="M159" s="229" t="s">
        <v>649</v>
      </c>
      <c r="N159" s="228" t="s">
        <v>14</v>
      </c>
      <c r="O159" s="233">
        <v>8300</v>
      </c>
      <c r="P159" s="233">
        <v>249000</v>
      </c>
      <c r="Q159" s="233">
        <v>35410.79</v>
      </c>
      <c r="R159" s="233" t="s">
        <v>661</v>
      </c>
      <c r="S159" s="228" t="s">
        <v>618</v>
      </c>
      <c r="T159" s="3"/>
      <c r="U159" s="3"/>
      <c r="V159" s="3"/>
      <c r="W159" s="3"/>
      <c r="X159" s="3"/>
      <c r="Y159" s="3"/>
      <c r="Z159" s="3"/>
    </row>
    <row r="160" spans="1:26" ht="39.75" customHeight="1">
      <c r="A160" s="228">
        <v>49</v>
      </c>
      <c r="B160" s="228" t="s">
        <v>509</v>
      </c>
      <c r="C160" s="228" t="s">
        <v>510</v>
      </c>
      <c r="D160" s="228" t="s">
        <v>511</v>
      </c>
      <c r="E160" s="228" t="s">
        <v>512</v>
      </c>
      <c r="F160" s="228" t="s">
        <v>826</v>
      </c>
      <c r="G160" s="228" t="s">
        <v>615</v>
      </c>
      <c r="H160" s="229" t="s">
        <v>508</v>
      </c>
      <c r="I160" s="228">
        <v>2024</v>
      </c>
      <c r="J160" s="231">
        <v>45441</v>
      </c>
      <c r="K160" s="231" t="s">
        <v>14</v>
      </c>
      <c r="L160" s="232">
        <v>46535</v>
      </c>
      <c r="M160" s="229" t="s">
        <v>641</v>
      </c>
      <c r="N160" s="228" t="s">
        <v>14</v>
      </c>
      <c r="O160" s="233">
        <v>6199.37</v>
      </c>
      <c r="P160" s="233">
        <v>223177.32</v>
      </c>
      <c r="Q160" s="233">
        <v>0</v>
      </c>
      <c r="R160" s="233" t="s">
        <v>827</v>
      </c>
      <c r="S160" s="228" t="s">
        <v>618</v>
      </c>
      <c r="T160" s="3"/>
      <c r="U160" s="3"/>
      <c r="V160" s="3"/>
      <c r="W160" s="3"/>
      <c r="X160" s="3"/>
      <c r="Y160" s="3"/>
      <c r="Z160" s="3"/>
    </row>
    <row r="161" spans="1:26" ht="39.75" customHeight="1">
      <c r="A161" s="228">
        <v>49</v>
      </c>
      <c r="B161" s="228" t="s">
        <v>509</v>
      </c>
      <c r="C161" s="228" t="s">
        <v>510</v>
      </c>
      <c r="D161" s="228" t="s">
        <v>511</v>
      </c>
      <c r="E161" s="228" t="s">
        <v>512</v>
      </c>
      <c r="F161" s="228" t="s">
        <v>828</v>
      </c>
      <c r="G161" s="228" t="s">
        <v>615</v>
      </c>
      <c r="H161" s="229" t="s">
        <v>508</v>
      </c>
      <c r="I161" s="228">
        <v>2024</v>
      </c>
      <c r="J161" s="231">
        <v>45441</v>
      </c>
      <c r="K161" s="231" t="s">
        <v>14</v>
      </c>
      <c r="L161" s="232">
        <v>46535</v>
      </c>
      <c r="M161" s="229" t="s">
        <v>641</v>
      </c>
      <c r="N161" s="228" t="s">
        <v>14</v>
      </c>
      <c r="O161" s="233">
        <v>6199.37</v>
      </c>
      <c r="P161" s="233">
        <v>223177.32</v>
      </c>
      <c r="Q161" s="233">
        <v>3690.35</v>
      </c>
      <c r="R161" s="233" t="s">
        <v>827</v>
      </c>
      <c r="S161" s="228" t="s">
        <v>618</v>
      </c>
      <c r="T161" s="3"/>
      <c r="U161" s="3"/>
      <c r="V161" s="3"/>
      <c r="W161" s="3"/>
      <c r="X161" s="3"/>
      <c r="Y161" s="3"/>
      <c r="Z161" s="3"/>
    </row>
    <row r="162" spans="1:26" ht="39.75" customHeight="1">
      <c r="A162" s="228">
        <v>49</v>
      </c>
      <c r="B162" s="228" t="s">
        <v>509</v>
      </c>
      <c r="C162" s="228" t="s">
        <v>510</v>
      </c>
      <c r="D162" s="228" t="s">
        <v>511</v>
      </c>
      <c r="E162" s="228" t="s">
        <v>512</v>
      </c>
      <c r="F162" s="228" t="s">
        <v>829</v>
      </c>
      <c r="G162" s="228" t="s">
        <v>615</v>
      </c>
      <c r="H162" s="229" t="s">
        <v>508</v>
      </c>
      <c r="I162" s="228">
        <v>2024</v>
      </c>
      <c r="J162" s="231">
        <v>45441</v>
      </c>
      <c r="K162" s="231" t="s">
        <v>14</v>
      </c>
      <c r="L162" s="232">
        <v>46535</v>
      </c>
      <c r="M162" s="229" t="s">
        <v>641</v>
      </c>
      <c r="N162" s="228" t="s">
        <v>14</v>
      </c>
      <c r="O162" s="233">
        <v>6199.37</v>
      </c>
      <c r="P162" s="233">
        <v>223177.32</v>
      </c>
      <c r="Q162" s="233">
        <v>14198.57</v>
      </c>
      <c r="R162" s="233" t="s">
        <v>827</v>
      </c>
      <c r="S162" s="228" t="s">
        <v>618</v>
      </c>
      <c r="T162" s="3"/>
      <c r="U162" s="3"/>
      <c r="V162" s="3"/>
      <c r="W162" s="3"/>
      <c r="X162" s="3"/>
      <c r="Y162" s="3"/>
      <c r="Z162" s="3"/>
    </row>
    <row r="163" spans="1:26" ht="39.75" customHeight="1">
      <c r="A163" s="228">
        <v>50</v>
      </c>
      <c r="B163" s="228" t="s">
        <v>830</v>
      </c>
      <c r="C163" s="228" t="s">
        <v>313</v>
      </c>
      <c r="D163" s="228" t="s">
        <v>831</v>
      </c>
      <c r="E163" s="228" t="s">
        <v>314</v>
      </c>
      <c r="F163" s="228" t="s">
        <v>832</v>
      </c>
      <c r="G163" s="228" t="s">
        <v>615</v>
      </c>
      <c r="H163" s="229" t="s">
        <v>575</v>
      </c>
      <c r="I163" s="228">
        <v>2024</v>
      </c>
      <c r="J163" s="231">
        <v>45468</v>
      </c>
      <c r="K163" s="231" t="s">
        <v>14</v>
      </c>
      <c r="L163" s="232">
        <v>45832</v>
      </c>
      <c r="M163" s="229" t="s">
        <v>641</v>
      </c>
      <c r="N163" s="228" t="s">
        <v>14</v>
      </c>
      <c r="O163" s="233">
        <v>1566.33</v>
      </c>
      <c r="P163" s="233">
        <v>18760</v>
      </c>
      <c r="Q163" s="233">
        <v>13607.19</v>
      </c>
      <c r="R163" s="233" t="s">
        <v>833</v>
      </c>
      <c r="S163" s="228" t="s">
        <v>618</v>
      </c>
      <c r="T163" s="3"/>
      <c r="U163" s="3"/>
      <c r="V163" s="3"/>
      <c r="W163" s="3"/>
      <c r="X163" s="3"/>
      <c r="Y163" s="3"/>
      <c r="Z163" s="3"/>
    </row>
    <row r="164" spans="1:26" ht="39.75" customHeight="1">
      <c r="A164" s="228">
        <v>51</v>
      </c>
      <c r="B164" s="228" t="s">
        <v>834</v>
      </c>
      <c r="C164" s="228" t="s">
        <v>835</v>
      </c>
      <c r="D164" s="228" t="s">
        <v>836</v>
      </c>
      <c r="E164" s="228" t="s">
        <v>837</v>
      </c>
      <c r="F164" s="228" t="s">
        <v>838</v>
      </c>
      <c r="G164" s="228" t="s">
        <v>767</v>
      </c>
      <c r="H164" s="229" t="s">
        <v>573</v>
      </c>
      <c r="I164" s="228">
        <v>2024</v>
      </c>
      <c r="J164" s="231">
        <v>45420</v>
      </c>
      <c r="K164" s="231" t="s">
        <v>14</v>
      </c>
      <c r="L164" s="232">
        <v>45784</v>
      </c>
      <c r="M164" s="229" t="s">
        <v>641</v>
      </c>
      <c r="N164" s="228" t="s">
        <v>14</v>
      </c>
      <c r="O164" s="233">
        <v>6176.29</v>
      </c>
      <c r="P164" s="233">
        <v>74115.48</v>
      </c>
      <c r="Q164" s="233">
        <v>49410.32</v>
      </c>
      <c r="R164" s="233" t="s">
        <v>634</v>
      </c>
      <c r="S164" s="228" t="s">
        <v>701</v>
      </c>
      <c r="T164" s="3"/>
      <c r="U164" s="3"/>
      <c r="V164" s="3"/>
      <c r="W164" s="3"/>
      <c r="X164" s="3"/>
      <c r="Y164" s="3"/>
      <c r="Z164" s="3"/>
    </row>
    <row r="165" spans="1:26" ht="39.75" customHeight="1">
      <c r="A165" s="228">
        <v>52</v>
      </c>
      <c r="B165" s="228" t="s">
        <v>533</v>
      </c>
      <c r="C165" s="228" t="s">
        <v>534</v>
      </c>
      <c r="D165" s="228" t="s">
        <v>535</v>
      </c>
      <c r="E165" s="228" t="s">
        <v>536</v>
      </c>
      <c r="F165" s="228" t="s">
        <v>839</v>
      </c>
      <c r="G165" s="228" t="s">
        <v>640</v>
      </c>
      <c r="H165" s="229" t="s">
        <v>532</v>
      </c>
      <c r="I165" s="228">
        <v>2024</v>
      </c>
      <c r="J165" s="231">
        <v>45532</v>
      </c>
      <c r="K165" s="228" t="s">
        <v>14</v>
      </c>
      <c r="L165" s="231">
        <v>46626</v>
      </c>
      <c r="M165" s="229" t="s">
        <v>641</v>
      </c>
      <c r="N165" s="228" t="s">
        <v>14</v>
      </c>
      <c r="O165" s="233">
        <v>0</v>
      </c>
      <c r="P165" s="234">
        <v>237600</v>
      </c>
      <c r="Q165" s="234">
        <v>64485</v>
      </c>
      <c r="R165" s="233" t="s">
        <v>634</v>
      </c>
      <c r="S165" s="228" t="s">
        <v>618</v>
      </c>
      <c r="T165" s="3"/>
      <c r="U165" s="3"/>
      <c r="V165" s="3"/>
      <c r="W165" s="3"/>
      <c r="X165" s="3"/>
      <c r="Y165" s="3"/>
      <c r="Z165" s="3"/>
    </row>
    <row r="166" spans="1:26" ht="39.75" customHeight="1">
      <c r="A166" s="228">
        <v>53</v>
      </c>
      <c r="B166" s="228" t="s">
        <v>507</v>
      </c>
      <c r="C166" s="228" t="s">
        <v>840</v>
      </c>
      <c r="D166" s="228" t="s">
        <v>841</v>
      </c>
      <c r="E166" s="228" t="s">
        <v>842</v>
      </c>
      <c r="F166" s="228" t="s">
        <v>843</v>
      </c>
      <c r="G166" s="228" t="s">
        <v>615</v>
      </c>
      <c r="H166" s="229" t="s">
        <v>506</v>
      </c>
      <c r="I166" s="228">
        <v>2024</v>
      </c>
      <c r="J166" s="231">
        <v>45518</v>
      </c>
      <c r="K166" s="231" t="s">
        <v>14</v>
      </c>
      <c r="L166" s="232">
        <v>46431</v>
      </c>
      <c r="M166" s="229" t="s">
        <v>641</v>
      </c>
      <c r="N166" s="228" t="s">
        <v>14</v>
      </c>
      <c r="O166" s="233">
        <v>14493.98</v>
      </c>
      <c r="P166" s="233" t="s">
        <v>844</v>
      </c>
      <c r="Q166" s="233">
        <v>0</v>
      </c>
      <c r="R166" s="233" t="s">
        <v>682</v>
      </c>
      <c r="S166" s="228" t="s">
        <v>618</v>
      </c>
      <c r="T166" s="3"/>
      <c r="U166" s="3"/>
      <c r="V166" s="3"/>
      <c r="W166" s="3"/>
      <c r="X166" s="3"/>
      <c r="Y166" s="3"/>
      <c r="Z166" s="3"/>
    </row>
    <row r="167" spans="1:26" ht="39.75" customHeight="1">
      <c r="A167" s="228">
        <v>53</v>
      </c>
      <c r="B167" s="228" t="s">
        <v>507</v>
      </c>
      <c r="C167" s="228" t="s">
        <v>840</v>
      </c>
      <c r="D167" s="228" t="s">
        <v>841</v>
      </c>
      <c r="E167" s="228" t="s">
        <v>842</v>
      </c>
      <c r="F167" s="228" t="s">
        <v>845</v>
      </c>
      <c r="G167" s="228" t="s">
        <v>615</v>
      </c>
      <c r="H167" s="229" t="s">
        <v>506</v>
      </c>
      <c r="I167" s="228">
        <v>2024</v>
      </c>
      <c r="J167" s="231">
        <v>45518</v>
      </c>
      <c r="K167" s="231" t="s">
        <v>14</v>
      </c>
      <c r="L167" s="232">
        <v>46431</v>
      </c>
      <c r="M167" s="229" t="s">
        <v>641</v>
      </c>
      <c r="N167" s="228" t="s">
        <v>14</v>
      </c>
      <c r="O167" s="233">
        <v>14493.98</v>
      </c>
      <c r="P167" s="233" t="s">
        <v>844</v>
      </c>
      <c r="Q167" s="233">
        <v>14312.04</v>
      </c>
      <c r="R167" s="233" t="s">
        <v>682</v>
      </c>
      <c r="S167" s="228" t="s">
        <v>618</v>
      </c>
      <c r="T167" s="3"/>
      <c r="U167" s="3"/>
      <c r="V167" s="3"/>
      <c r="W167" s="3"/>
      <c r="X167" s="3"/>
      <c r="Y167" s="3"/>
      <c r="Z167" s="3"/>
    </row>
    <row r="168" spans="1:26" ht="39.75" customHeight="1">
      <c r="A168" s="228">
        <v>54</v>
      </c>
      <c r="B168" s="228" t="s">
        <v>53</v>
      </c>
      <c r="C168" s="228" t="s">
        <v>54</v>
      </c>
      <c r="D168" s="228" t="s">
        <v>55</v>
      </c>
      <c r="E168" s="228" t="s">
        <v>58</v>
      </c>
      <c r="F168" s="228" t="s">
        <v>846</v>
      </c>
      <c r="G168" s="228" t="s">
        <v>615</v>
      </c>
      <c r="H168" s="229" t="s">
        <v>52</v>
      </c>
      <c r="I168" s="228">
        <v>2024</v>
      </c>
      <c r="J168" s="231">
        <v>45552</v>
      </c>
      <c r="K168" s="228" t="s">
        <v>14</v>
      </c>
      <c r="L168" s="231">
        <v>45916</v>
      </c>
      <c r="M168" s="229" t="s">
        <v>616</v>
      </c>
      <c r="N168" s="228" t="s">
        <v>14</v>
      </c>
      <c r="O168" s="233">
        <v>0</v>
      </c>
      <c r="P168" s="234" t="s">
        <v>59</v>
      </c>
      <c r="Q168" s="233">
        <v>0</v>
      </c>
      <c r="R168" s="233" t="s">
        <v>847</v>
      </c>
      <c r="S168" s="228" t="s">
        <v>618</v>
      </c>
      <c r="T168" s="3"/>
      <c r="U168" s="3"/>
      <c r="V168" s="3"/>
      <c r="W168" s="3"/>
      <c r="X168" s="3"/>
      <c r="Y168" s="3"/>
      <c r="Z168" s="3"/>
    </row>
    <row r="169" spans="1:26" ht="39.75" customHeight="1">
      <c r="A169" s="228">
        <v>55</v>
      </c>
      <c r="B169" s="228" t="s">
        <v>67</v>
      </c>
      <c r="C169" s="228" t="s">
        <v>68</v>
      </c>
      <c r="D169" s="228" t="s">
        <v>848</v>
      </c>
      <c r="E169" s="228" t="s">
        <v>849</v>
      </c>
      <c r="F169" s="228" t="s">
        <v>850</v>
      </c>
      <c r="G169" s="228" t="s">
        <v>615</v>
      </c>
      <c r="H169" s="229" t="s">
        <v>66</v>
      </c>
      <c r="I169" s="228">
        <v>2024</v>
      </c>
      <c r="J169" s="231">
        <v>45553</v>
      </c>
      <c r="K169" s="228" t="s">
        <v>14</v>
      </c>
      <c r="L169" s="231">
        <v>45917</v>
      </c>
      <c r="M169" s="229" t="s">
        <v>641</v>
      </c>
      <c r="N169" s="228" t="s">
        <v>14</v>
      </c>
      <c r="O169" s="233"/>
      <c r="P169" s="234" t="s">
        <v>70</v>
      </c>
      <c r="Q169" s="233"/>
      <c r="R169" s="233" t="s">
        <v>851</v>
      </c>
      <c r="S169" s="228" t="s">
        <v>618</v>
      </c>
      <c r="T169" s="3"/>
      <c r="U169" s="3"/>
      <c r="V169" s="3"/>
      <c r="W169" s="3"/>
      <c r="X169" s="3"/>
      <c r="Y169" s="3"/>
      <c r="Z169" s="3"/>
    </row>
    <row r="170" spans="1:26" ht="39.75" customHeight="1">
      <c r="A170" s="228">
        <v>56</v>
      </c>
      <c r="B170" s="228" t="s">
        <v>437</v>
      </c>
      <c r="C170" s="228" t="s">
        <v>438</v>
      </c>
      <c r="D170" s="228" t="s">
        <v>73</v>
      </c>
      <c r="E170" s="228" t="s">
        <v>182</v>
      </c>
      <c r="F170" s="228" t="s">
        <v>852</v>
      </c>
      <c r="G170" s="228" t="s">
        <v>615</v>
      </c>
      <c r="H170" s="229" t="s">
        <v>72</v>
      </c>
      <c r="I170" s="228">
        <v>2024</v>
      </c>
      <c r="J170" s="231">
        <v>45555</v>
      </c>
      <c r="K170" s="228" t="s">
        <v>14</v>
      </c>
      <c r="L170" s="231">
        <v>45919</v>
      </c>
      <c r="M170" s="229" t="s">
        <v>616</v>
      </c>
      <c r="N170" s="228" t="s">
        <v>14</v>
      </c>
      <c r="O170" s="233"/>
      <c r="P170" s="234">
        <v>48189.3</v>
      </c>
      <c r="Q170" s="233">
        <v>727.4</v>
      </c>
      <c r="R170" s="233" t="s">
        <v>847</v>
      </c>
      <c r="S170" s="228" t="s">
        <v>618</v>
      </c>
      <c r="T170" s="3"/>
      <c r="U170" s="3"/>
      <c r="V170" s="3"/>
      <c r="W170" s="3"/>
      <c r="X170" s="3"/>
      <c r="Y170" s="3"/>
      <c r="Z170" s="3"/>
    </row>
    <row r="171" spans="1:26" ht="39.75" customHeight="1">
      <c r="A171" s="228">
        <v>57</v>
      </c>
      <c r="B171" s="228" t="s">
        <v>853</v>
      </c>
      <c r="C171" s="228" t="s">
        <v>854</v>
      </c>
      <c r="D171" s="228" t="s">
        <v>73</v>
      </c>
      <c r="E171" s="228" t="s">
        <v>58</v>
      </c>
      <c r="F171" s="228" t="s">
        <v>855</v>
      </c>
      <c r="G171" s="228" t="s">
        <v>615</v>
      </c>
      <c r="H171" s="229" t="s">
        <v>75</v>
      </c>
      <c r="I171" s="228">
        <v>2024</v>
      </c>
      <c r="J171" s="231">
        <v>45555</v>
      </c>
      <c r="K171" s="228" t="s">
        <v>14</v>
      </c>
      <c r="L171" s="231">
        <v>45919</v>
      </c>
      <c r="M171" s="229" t="s">
        <v>616</v>
      </c>
      <c r="N171" s="228" t="s">
        <v>14</v>
      </c>
      <c r="O171" s="233"/>
      <c r="P171" s="234">
        <v>1875.58</v>
      </c>
      <c r="Q171" s="233">
        <v>1873</v>
      </c>
      <c r="R171" s="233" t="s">
        <v>847</v>
      </c>
      <c r="S171" s="228" t="s">
        <v>618</v>
      </c>
      <c r="T171" s="3"/>
      <c r="U171" s="3"/>
      <c r="V171" s="3"/>
      <c r="W171" s="3"/>
      <c r="X171" s="3"/>
      <c r="Y171" s="3"/>
      <c r="Z171" s="3"/>
    </row>
    <row r="172" spans="1:26" ht="39.75" customHeight="1">
      <c r="A172" s="228">
        <v>58</v>
      </c>
      <c r="B172" s="228" t="s">
        <v>538</v>
      </c>
      <c r="C172" s="228" t="s">
        <v>539</v>
      </c>
      <c r="D172" s="228" t="s">
        <v>856</v>
      </c>
      <c r="E172" s="228" t="s">
        <v>540</v>
      </c>
      <c r="F172" s="228" t="s">
        <v>857</v>
      </c>
      <c r="G172" s="228" t="s">
        <v>640</v>
      </c>
      <c r="H172" s="229" t="s">
        <v>537</v>
      </c>
      <c r="I172" s="228">
        <v>2024</v>
      </c>
      <c r="J172" s="231">
        <v>45560</v>
      </c>
      <c r="K172" s="228" t="s">
        <v>14</v>
      </c>
      <c r="L172" s="231">
        <v>46654</v>
      </c>
      <c r="M172" s="229" t="s">
        <v>641</v>
      </c>
      <c r="N172" s="228" t="s">
        <v>14</v>
      </c>
      <c r="O172" s="234">
        <v>6600</v>
      </c>
      <c r="P172" s="233">
        <v>237600</v>
      </c>
      <c r="Q172" s="233">
        <v>19800</v>
      </c>
      <c r="R172" s="233" t="s">
        <v>634</v>
      </c>
      <c r="S172" s="228" t="s">
        <v>618</v>
      </c>
      <c r="T172" s="3"/>
      <c r="U172" s="3"/>
      <c r="V172" s="3"/>
      <c r="W172" s="3"/>
      <c r="X172" s="3"/>
      <c r="Y172" s="3"/>
      <c r="Z172" s="3"/>
    </row>
    <row r="173" spans="1:26" ht="39.75" customHeight="1">
      <c r="A173" s="228">
        <v>58</v>
      </c>
      <c r="B173" s="228" t="s">
        <v>538</v>
      </c>
      <c r="C173" s="228" t="s">
        <v>539</v>
      </c>
      <c r="D173" s="228" t="s">
        <v>856</v>
      </c>
      <c r="E173" s="228" t="s">
        <v>540</v>
      </c>
      <c r="F173" s="228" t="s">
        <v>858</v>
      </c>
      <c r="G173" s="228" t="s">
        <v>640</v>
      </c>
      <c r="H173" s="229" t="s">
        <v>537</v>
      </c>
      <c r="I173" s="228">
        <v>2024</v>
      </c>
      <c r="J173" s="231">
        <v>45560</v>
      </c>
      <c r="K173" s="228" t="s">
        <v>14</v>
      </c>
      <c r="L173" s="231">
        <v>46654</v>
      </c>
      <c r="M173" s="229" t="s">
        <v>641</v>
      </c>
      <c r="N173" s="228" t="s">
        <v>14</v>
      </c>
      <c r="O173" s="234">
        <v>6600</v>
      </c>
      <c r="P173" s="233">
        <v>237600</v>
      </c>
      <c r="Q173" s="234">
        <v>35415.14</v>
      </c>
      <c r="R173" s="233" t="s">
        <v>634</v>
      </c>
      <c r="S173" s="228" t="s">
        <v>618</v>
      </c>
      <c r="T173" s="3"/>
      <c r="U173" s="3"/>
      <c r="V173" s="3"/>
      <c r="W173" s="3"/>
      <c r="X173" s="3"/>
      <c r="Y173" s="3"/>
      <c r="Z173" s="3"/>
    </row>
    <row r="174" spans="1:26" ht="39.75" customHeight="1">
      <c r="A174" s="228">
        <v>58</v>
      </c>
      <c r="B174" s="228" t="s">
        <v>538</v>
      </c>
      <c r="C174" s="228" t="s">
        <v>539</v>
      </c>
      <c r="D174" s="228" t="s">
        <v>856</v>
      </c>
      <c r="E174" s="228" t="s">
        <v>540</v>
      </c>
      <c r="F174" s="228" t="s">
        <v>859</v>
      </c>
      <c r="G174" s="228" t="s">
        <v>640</v>
      </c>
      <c r="H174" s="229" t="s">
        <v>537</v>
      </c>
      <c r="I174" s="228">
        <v>2024</v>
      </c>
      <c r="J174" s="231">
        <v>45560</v>
      </c>
      <c r="K174" s="228" t="s">
        <v>14</v>
      </c>
      <c r="L174" s="231">
        <v>46654</v>
      </c>
      <c r="M174" s="229" t="s">
        <v>641</v>
      </c>
      <c r="N174" s="228" t="s">
        <v>14</v>
      </c>
      <c r="O174" s="234">
        <v>6600</v>
      </c>
      <c r="P174" s="233">
        <v>237600</v>
      </c>
      <c r="Q174" s="233">
        <v>24424.240000000002</v>
      </c>
      <c r="R174" s="233" t="s">
        <v>634</v>
      </c>
      <c r="S174" s="228" t="s">
        <v>618</v>
      </c>
      <c r="T174" s="3"/>
      <c r="U174" s="3"/>
      <c r="V174" s="3"/>
      <c r="W174" s="3"/>
      <c r="X174" s="3"/>
      <c r="Y174" s="3"/>
      <c r="Z174" s="3"/>
    </row>
    <row r="175" spans="1:26" ht="39.75" customHeight="1">
      <c r="A175" s="228">
        <v>58</v>
      </c>
      <c r="B175" s="228" t="s">
        <v>538</v>
      </c>
      <c r="C175" s="228" t="s">
        <v>539</v>
      </c>
      <c r="D175" s="228" t="s">
        <v>856</v>
      </c>
      <c r="E175" s="228" t="s">
        <v>540</v>
      </c>
      <c r="F175" s="228" t="s">
        <v>860</v>
      </c>
      <c r="G175" s="228" t="s">
        <v>640</v>
      </c>
      <c r="H175" s="229" t="s">
        <v>537</v>
      </c>
      <c r="I175" s="228">
        <v>2024</v>
      </c>
      <c r="J175" s="231">
        <v>45560</v>
      </c>
      <c r="K175" s="228" t="s">
        <v>14</v>
      </c>
      <c r="L175" s="231">
        <v>46654</v>
      </c>
      <c r="M175" s="229" t="s">
        <v>641</v>
      </c>
      <c r="N175" s="228" t="s">
        <v>14</v>
      </c>
      <c r="O175" s="234">
        <v>6600</v>
      </c>
      <c r="P175" s="233">
        <v>237600</v>
      </c>
      <c r="Q175" s="233">
        <v>15928.23</v>
      </c>
      <c r="R175" s="233" t="s">
        <v>634</v>
      </c>
      <c r="S175" s="228" t="s">
        <v>618</v>
      </c>
      <c r="T175" s="3"/>
      <c r="U175" s="3"/>
      <c r="V175" s="3"/>
      <c r="W175" s="3"/>
      <c r="X175" s="3"/>
      <c r="Y175" s="3"/>
      <c r="Z175" s="3"/>
    </row>
    <row r="176" spans="1:26" ht="39.75" customHeight="1">
      <c r="A176" s="228">
        <v>58</v>
      </c>
      <c r="B176" s="228" t="s">
        <v>538</v>
      </c>
      <c r="C176" s="228" t="s">
        <v>539</v>
      </c>
      <c r="D176" s="228" t="s">
        <v>856</v>
      </c>
      <c r="E176" s="228" t="s">
        <v>540</v>
      </c>
      <c r="F176" s="228" t="s">
        <v>861</v>
      </c>
      <c r="G176" s="228" t="s">
        <v>640</v>
      </c>
      <c r="H176" s="229" t="s">
        <v>537</v>
      </c>
      <c r="I176" s="228">
        <v>2024</v>
      </c>
      <c r="J176" s="231">
        <v>45560</v>
      </c>
      <c r="K176" s="228" t="s">
        <v>14</v>
      </c>
      <c r="L176" s="231">
        <v>46654</v>
      </c>
      <c r="M176" s="229" t="s">
        <v>641</v>
      </c>
      <c r="N176" s="228" t="s">
        <v>14</v>
      </c>
      <c r="O176" s="234">
        <v>6600</v>
      </c>
      <c r="P176" s="233">
        <v>237600</v>
      </c>
      <c r="Q176" s="233">
        <v>6600</v>
      </c>
      <c r="R176" s="233" t="s">
        <v>634</v>
      </c>
      <c r="S176" s="228" t="s">
        <v>618</v>
      </c>
      <c r="T176" s="3"/>
      <c r="U176" s="3"/>
      <c r="V176" s="3"/>
      <c r="W176" s="3"/>
      <c r="X176" s="3"/>
      <c r="Y176" s="3"/>
      <c r="Z176" s="3"/>
    </row>
    <row r="177" spans="1:26" ht="39.75" customHeight="1">
      <c r="A177" s="228">
        <v>59</v>
      </c>
      <c r="B177" s="228" t="s">
        <v>86</v>
      </c>
      <c r="C177" s="228" t="s">
        <v>862</v>
      </c>
      <c r="D177" s="228" t="s">
        <v>55</v>
      </c>
      <c r="E177" s="228" t="s">
        <v>58</v>
      </c>
      <c r="F177" s="228" t="s">
        <v>863</v>
      </c>
      <c r="G177" s="228" t="s">
        <v>615</v>
      </c>
      <c r="H177" s="229" t="s">
        <v>85</v>
      </c>
      <c r="I177" s="228">
        <v>2024</v>
      </c>
      <c r="J177" s="231">
        <v>45562</v>
      </c>
      <c r="K177" s="228" t="s">
        <v>14</v>
      </c>
      <c r="L177" s="231">
        <v>45926</v>
      </c>
      <c r="M177" s="229" t="s">
        <v>641</v>
      </c>
      <c r="N177" s="228" t="s">
        <v>14</v>
      </c>
      <c r="O177" s="233"/>
      <c r="P177" s="234">
        <v>7148.43</v>
      </c>
      <c r="Q177" s="233">
        <v>7148.43</v>
      </c>
      <c r="R177" s="233" t="s">
        <v>864</v>
      </c>
      <c r="S177" s="228" t="s">
        <v>618</v>
      </c>
      <c r="T177" s="3"/>
      <c r="U177" s="3"/>
      <c r="V177" s="3"/>
      <c r="W177" s="3"/>
      <c r="X177" s="3"/>
      <c r="Y177" s="3"/>
      <c r="Z177" s="3"/>
    </row>
    <row r="178" spans="1:26" ht="39.75" customHeight="1">
      <c r="A178" s="228">
        <v>60</v>
      </c>
      <c r="B178" s="228" t="s">
        <v>90</v>
      </c>
      <c r="C178" s="228" t="s">
        <v>91</v>
      </c>
      <c r="D178" s="228" t="s">
        <v>92</v>
      </c>
      <c r="E178" s="228" t="s">
        <v>94</v>
      </c>
      <c r="F178" s="228" t="s">
        <v>865</v>
      </c>
      <c r="G178" s="228" t="s">
        <v>615</v>
      </c>
      <c r="H178" s="229" t="s">
        <v>89</v>
      </c>
      <c r="I178" s="228">
        <v>2024</v>
      </c>
      <c r="J178" s="231">
        <v>45565</v>
      </c>
      <c r="K178" s="228" t="s">
        <v>14</v>
      </c>
      <c r="L178" s="231">
        <v>45929</v>
      </c>
      <c r="M178" s="229" t="s">
        <v>641</v>
      </c>
      <c r="N178" s="228" t="s">
        <v>14</v>
      </c>
      <c r="O178" s="233"/>
      <c r="P178" s="234">
        <v>10262.129999999999</v>
      </c>
      <c r="Q178" s="233">
        <v>2340.13</v>
      </c>
      <c r="R178" s="233" t="s">
        <v>864</v>
      </c>
      <c r="S178" s="228" t="s">
        <v>618</v>
      </c>
      <c r="T178" s="3"/>
      <c r="U178" s="3"/>
      <c r="V178" s="3"/>
      <c r="W178" s="3"/>
      <c r="X178" s="3"/>
      <c r="Y178" s="3"/>
      <c r="Z178" s="3"/>
    </row>
    <row r="179" spans="1:26" ht="39.75" customHeight="1">
      <c r="A179" s="228">
        <v>60</v>
      </c>
      <c r="B179" s="228" t="s">
        <v>90</v>
      </c>
      <c r="C179" s="228" t="s">
        <v>91</v>
      </c>
      <c r="D179" s="228" t="s">
        <v>92</v>
      </c>
      <c r="E179" s="228" t="s">
        <v>94</v>
      </c>
      <c r="F179" s="228" t="s">
        <v>866</v>
      </c>
      <c r="G179" s="228" t="s">
        <v>615</v>
      </c>
      <c r="H179" s="229" t="s">
        <v>89</v>
      </c>
      <c r="I179" s="228">
        <v>2024</v>
      </c>
      <c r="J179" s="231">
        <v>45565</v>
      </c>
      <c r="K179" s="228" t="s">
        <v>14</v>
      </c>
      <c r="L179" s="231">
        <v>45929</v>
      </c>
      <c r="M179" s="229" t="s">
        <v>641</v>
      </c>
      <c r="N179" s="228" t="s">
        <v>14</v>
      </c>
      <c r="O179" s="233"/>
      <c r="P179" s="234">
        <v>10262.129999999999</v>
      </c>
      <c r="Q179" s="233">
        <v>2491.94</v>
      </c>
      <c r="R179" s="233" t="s">
        <v>864</v>
      </c>
      <c r="S179" s="228" t="s">
        <v>618</v>
      </c>
      <c r="T179" s="3"/>
      <c r="U179" s="3"/>
      <c r="V179" s="3"/>
      <c r="W179" s="3"/>
      <c r="X179" s="3"/>
      <c r="Y179" s="3"/>
      <c r="Z179" s="3"/>
    </row>
    <row r="180" spans="1:26" ht="39.75" customHeight="1">
      <c r="A180" s="228">
        <v>61</v>
      </c>
      <c r="B180" s="228" t="s">
        <v>338</v>
      </c>
      <c r="C180" s="228" t="s">
        <v>339</v>
      </c>
      <c r="D180" s="228" t="s">
        <v>390</v>
      </c>
      <c r="E180" s="228" t="s">
        <v>391</v>
      </c>
      <c r="F180" s="228">
        <v>2024</v>
      </c>
      <c r="G180" s="228" t="s">
        <v>640</v>
      </c>
      <c r="H180" s="229" t="s">
        <v>389</v>
      </c>
      <c r="I180" s="228">
        <v>2024</v>
      </c>
      <c r="J180" s="231">
        <v>45408</v>
      </c>
      <c r="K180" s="228"/>
      <c r="L180" s="231">
        <v>45772</v>
      </c>
      <c r="M180" s="229" t="s">
        <v>649</v>
      </c>
      <c r="N180" s="228" t="s">
        <v>14</v>
      </c>
      <c r="O180" s="234" t="s">
        <v>14</v>
      </c>
      <c r="P180" s="234">
        <v>7159500</v>
      </c>
      <c r="Q180" s="233"/>
      <c r="R180" s="233" t="s">
        <v>739</v>
      </c>
      <c r="S180" s="228" t="s">
        <v>618</v>
      </c>
      <c r="T180" s="3"/>
      <c r="U180" s="3"/>
      <c r="V180" s="3"/>
      <c r="W180" s="3"/>
      <c r="X180" s="3"/>
      <c r="Y180" s="3"/>
      <c r="Z180" s="3"/>
    </row>
    <row r="181" spans="1:26" ht="39.75" customHeight="1">
      <c r="A181" s="228">
        <v>61</v>
      </c>
      <c r="B181" s="228" t="s">
        <v>338</v>
      </c>
      <c r="C181" s="228" t="s">
        <v>339</v>
      </c>
      <c r="D181" s="228" t="s">
        <v>390</v>
      </c>
      <c r="E181" s="228" t="s">
        <v>391</v>
      </c>
      <c r="F181" s="228">
        <v>2025</v>
      </c>
      <c r="G181" s="228" t="s">
        <v>640</v>
      </c>
      <c r="H181" s="229" t="s">
        <v>389</v>
      </c>
      <c r="I181" s="228">
        <v>2024</v>
      </c>
      <c r="J181" s="231">
        <v>45773</v>
      </c>
      <c r="K181" s="228" t="s">
        <v>635</v>
      </c>
      <c r="L181" s="231">
        <v>46138</v>
      </c>
      <c r="M181" s="229" t="s">
        <v>649</v>
      </c>
      <c r="N181" s="228" t="s">
        <v>14</v>
      </c>
      <c r="O181" s="234" t="s">
        <v>14</v>
      </c>
      <c r="P181" s="234" t="s">
        <v>867</v>
      </c>
      <c r="Q181" s="233"/>
      <c r="R181" s="233" t="s">
        <v>739</v>
      </c>
      <c r="S181" s="228" t="s">
        <v>618</v>
      </c>
      <c r="T181" s="3"/>
      <c r="U181" s="3"/>
      <c r="V181" s="3"/>
      <c r="W181" s="3"/>
      <c r="X181" s="3"/>
      <c r="Y181" s="3"/>
      <c r="Z181" s="3"/>
    </row>
    <row r="182" spans="1:26" ht="39.75" customHeight="1">
      <c r="A182" s="228">
        <v>62</v>
      </c>
      <c r="B182" s="228" t="s">
        <v>102</v>
      </c>
      <c r="C182" s="228" t="s">
        <v>62</v>
      </c>
      <c r="D182" s="228" t="s">
        <v>103</v>
      </c>
      <c r="E182" s="228" t="s">
        <v>105</v>
      </c>
      <c r="F182" s="228" t="s">
        <v>868</v>
      </c>
      <c r="G182" s="228" t="s">
        <v>615</v>
      </c>
      <c r="H182" s="229" t="s">
        <v>101</v>
      </c>
      <c r="I182" s="228">
        <v>2024</v>
      </c>
      <c r="J182" s="231">
        <v>45567</v>
      </c>
      <c r="K182" s="231" t="s">
        <v>14</v>
      </c>
      <c r="L182" s="232">
        <v>45931</v>
      </c>
      <c r="M182" s="229" t="s">
        <v>616</v>
      </c>
      <c r="N182" s="228" t="s">
        <v>14</v>
      </c>
      <c r="O182" s="233">
        <v>0</v>
      </c>
      <c r="P182" s="233">
        <v>52505.9</v>
      </c>
      <c r="Q182" s="233">
        <v>3797</v>
      </c>
      <c r="R182" s="233" t="s">
        <v>847</v>
      </c>
      <c r="S182" s="228" t="s">
        <v>618</v>
      </c>
      <c r="T182" s="3"/>
      <c r="U182" s="3"/>
      <c r="V182" s="3"/>
      <c r="W182" s="3"/>
      <c r="X182" s="3"/>
      <c r="Y182" s="3"/>
      <c r="Z182" s="3"/>
    </row>
    <row r="183" spans="1:26" ht="39.75" customHeight="1">
      <c r="A183" s="228">
        <v>62</v>
      </c>
      <c r="B183" s="228" t="s">
        <v>102</v>
      </c>
      <c r="C183" s="228" t="s">
        <v>62</v>
      </c>
      <c r="D183" s="228" t="s">
        <v>103</v>
      </c>
      <c r="E183" s="228" t="s">
        <v>105</v>
      </c>
      <c r="F183" s="228" t="s">
        <v>869</v>
      </c>
      <c r="G183" s="228" t="s">
        <v>615</v>
      </c>
      <c r="H183" s="229" t="s">
        <v>101</v>
      </c>
      <c r="I183" s="228">
        <v>2024</v>
      </c>
      <c r="J183" s="231">
        <v>45567</v>
      </c>
      <c r="K183" s="231" t="s">
        <v>14</v>
      </c>
      <c r="L183" s="232">
        <v>45931</v>
      </c>
      <c r="M183" s="229" t="s">
        <v>616</v>
      </c>
      <c r="N183" s="228" t="s">
        <v>14</v>
      </c>
      <c r="O183" s="233">
        <v>0</v>
      </c>
      <c r="P183" s="233">
        <v>52505.9</v>
      </c>
      <c r="Q183" s="233">
        <v>6239.4</v>
      </c>
      <c r="R183" s="233" t="s">
        <v>847</v>
      </c>
      <c r="S183" s="228" t="s">
        <v>618</v>
      </c>
      <c r="T183" s="3"/>
      <c r="U183" s="3"/>
      <c r="V183" s="3"/>
      <c r="W183" s="3"/>
      <c r="X183" s="3"/>
      <c r="Y183" s="3"/>
      <c r="Z183" s="3"/>
    </row>
    <row r="184" spans="1:26" ht="39.75" customHeight="1">
      <c r="A184" s="228">
        <v>62</v>
      </c>
      <c r="B184" s="228" t="s">
        <v>102</v>
      </c>
      <c r="C184" s="228" t="s">
        <v>62</v>
      </c>
      <c r="D184" s="228" t="s">
        <v>103</v>
      </c>
      <c r="E184" s="228" t="s">
        <v>105</v>
      </c>
      <c r="F184" s="228" t="s">
        <v>870</v>
      </c>
      <c r="G184" s="228" t="s">
        <v>615</v>
      </c>
      <c r="H184" s="229" t="s">
        <v>162</v>
      </c>
      <c r="I184" s="228">
        <v>2024</v>
      </c>
      <c r="J184" s="231">
        <v>45567</v>
      </c>
      <c r="K184" s="231" t="s">
        <v>14</v>
      </c>
      <c r="L184" s="232">
        <v>45931</v>
      </c>
      <c r="M184" s="229" t="s">
        <v>616</v>
      </c>
      <c r="N184" s="228" t="s">
        <v>14</v>
      </c>
      <c r="O184" s="233">
        <v>0</v>
      </c>
      <c r="P184" s="233">
        <v>52505.9</v>
      </c>
      <c r="Q184" s="233">
        <v>17774.240000000002</v>
      </c>
      <c r="R184" s="233" t="s">
        <v>847</v>
      </c>
      <c r="S184" s="228" t="s">
        <v>618</v>
      </c>
      <c r="T184" s="3"/>
      <c r="U184" s="3"/>
      <c r="V184" s="3"/>
      <c r="W184" s="3"/>
      <c r="X184" s="3"/>
      <c r="Y184" s="3"/>
      <c r="Z184" s="3"/>
    </row>
    <row r="185" spans="1:26" ht="39.75" customHeight="1">
      <c r="A185" s="228">
        <v>62</v>
      </c>
      <c r="B185" s="228" t="s">
        <v>102</v>
      </c>
      <c r="C185" s="228" t="s">
        <v>62</v>
      </c>
      <c r="D185" s="228" t="s">
        <v>103</v>
      </c>
      <c r="E185" s="228" t="s">
        <v>105</v>
      </c>
      <c r="F185" s="228" t="s">
        <v>871</v>
      </c>
      <c r="G185" s="228" t="s">
        <v>615</v>
      </c>
      <c r="H185" s="229" t="s">
        <v>61</v>
      </c>
      <c r="I185" s="228">
        <v>2024</v>
      </c>
      <c r="J185" s="231">
        <v>45567</v>
      </c>
      <c r="K185" s="231" t="s">
        <v>14</v>
      </c>
      <c r="L185" s="232">
        <v>45931</v>
      </c>
      <c r="M185" s="229" t="s">
        <v>616</v>
      </c>
      <c r="N185" s="228" t="s">
        <v>14</v>
      </c>
      <c r="O185" s="233">
        <v>0</v>
      </c>
      <c r="P185" s="233">
        <v>52505.9</v>
      </c>
      <c r="Q185" s="233">
        <v>13854.8</v>
      </c>
      <c r="R185" s="233" t="s">
        <v>847</v>
      </c>
      <c r="S185" s="228" t="s">
        <v>618</v>
      </c>
      <c r="T185" s="3"/>
      <c r="U185" s="3"/>
      <c r="V185" s="3"/>
      <c r="W185" s="3"/>
      <c r="X185" s="3"/>
      <c r="Y185" s="3"/>
      <c r="Z185" s="3"/>
    </row>
    <row r="186" spans="1:26" ht="39.75" customHeight="1">
      <c r="A186" s="228">
        <v>63</v>
      </c>
      <c r="B186" s="228" t="s">
        <v>115</v>
      </c>
      <c r="C186" s="228" t="s">
        <v>116</v>
      </c>
      <c r="D186" s="228" t="s">
        <v>117</v>
      </c>
      <c r="E186" s="228" t="s">
        <v>872</v>
      </c>
      <c r="F186" s="228" t="s">
        <v>873</v>
      </c>
      <c r="G186" s="228" t="s">
        <v>615</v>
      </c>
      <c r="H186" s="229" t="s">
        <v>114</v>
      </c>
      <c r="I186" s="228">
        <v>2024</v>
      </c>
      <c r="J186" s="231">
        <v>45569</v>
      </c>
      <c r="K186" s="228" t="s">
        <v>14</v>
      </c>
      <c r="L186" s="232">
        <v>45933</v>
      </c>
      <c r="M186" s="229" t="s">
        <v>616</v>
      </c>
      <c r="N186" s="228" t="s">
        <v>14</v>
      </c>
      <c r="O186" s="233">
        <v>0</v>
      </c>
      <c r="P186" s="233">
        <v>233856</v>
      </c>
      <c r="Q186" s="233"/>
      <c r="R186" s="233" t="s">
        <v>682</v>
      </c>
      <c r="S186" s="228" t="s">
        <v>618</v>
      </c>
      <c r="T186" s="3"/>
      <c r="U186" s="3"/>
      <c r="V186" s="3"/>
      <c r="W186" s="3"/>
      <c r="X186" s="3"/>
      <c r="Y186" s="3"/>
      <c r="Z186" s="3"/>
    </row>
    <row r="187" spans="1:26" ht="39.75" customHeight="1">
      <c r="A187" s="228">
        <v>64</v>
      </c>
      <c r="B187" s="228" t="s">
        <v>107</v>
      </c>
      <c r="C187" s="228" t="s">
        <v>108</v>
      </c>
      <c r="D187" s="228" t="s">
        <v>73</v>
      </c>
      <c r="E187" s="228" t="s">
        <v>182</v>
      </c>
      <c r="F187" s="228" t="s">
        <v>874</v>
      </c>
      <c r="G187" s="228" t="s">
        <v>615</v>
      </c>
      <c r="H187" s="229" t="s">
        <v>106</v>
      </c>
      <c r="I187" s="228">
        <v>2024</v>
      </c>
      <c r="J187" s="231">
        <v>45567</v>
      </c>
      <c r="K187" s="231" t="s">
        <v>14</v>
      </c>
      <c r="L187" s="232">
        <v>45931</v>
      </c>
      <c r="M187" s="229" t="s">
        <v>641</v>
      </c>
      <c r="N187" s="228" t="s">
        <v>14</v>
      </c>
      <c r="O187" s="233">
        <v>0</v>
      </c>
      <c r="P187" s="233">
        <v>17133</v>
      </c>
      <c r="Q187" s="233"/>
      <c r="R187" s="233" t="s">
        <v>847</v>
      </c>
      <c r="S187" s="228" t="s">
        <v>618</v>
      </c>
      <c r="T187" s="3"/>
      <c r="U187" s="3"/>
      <c r="V187" s="3"/>
      <c r="W187" s="3"/>
      <c r="X187" s="3"/>
      <c r="Y187" s="3"/>
      <c r="Z187" s="3"/>
    </row>
    <row r="188" spans="1:26" ht="36.75" customHeight="1">
      <c r="A188" s="228">
        <v>64</v>
      </c>
      <c r="B188" s="228" t="s">
        <v>107</v>
      </c>
      <c r="C188" s="228" t="s">
        <v>108</v>
      </c>
      <c r="D188" s="228" t="s">
        <v>73</v>
      </c>
      <c r="E188" s="228" t="s">
        <v>182</v>
      </c>
      <c r="F188" s="228" t="s">
        <v>875</v>
      </c>
      <c r="G188" s="228" t="s">
        <v>615</v>
      </c>
      <c r="H188" s="229" t="s">
        <v>106</v>
      </c>
      <c r="I188" s="228">
        <v>2024</v>
      </c>
      <c r="J188" s="231">
        <v>45567</v>
      </c>
      <c r="K188" s="231" t="s">
        <v>14</v>
      </c>
      <c r="L188" s="232">
        <v>45931</v>
      </c>
      <c r="M188" s="229" t="s">
        <v>641</v>
      </c>
      <c r="N188" s="228" t="s">
        <v>14</v>
      </c>
      <c r="O188" s="233">
        <v>0</v>
      </c>
      <c r="P188" s="233">
        <v>17133</v>
      </c>
      <c r="Q188" s="233">
        <v>15887.7</v>
      </c>
      <c r="R188" s="233" t="s">
        <v>847</v>
      </c>
      <c r="S188" s="228" t="s">
        <v>618</v>
      </c>
      <c r="T188" s="3"/>
      <c r="U188" s="3"/>
      <c r="V188" s="3"/>
      <c r="W188" s="3"/>
      <c r="X188" s="3"/>
      <c r="Y188" s="3"/>
      <c r="Z188" s="3"/>
    </row>
    <row r="189" spans="1:26" ht="39.75" customHeight="1">
      <c r="A189" s="228">
        <v>65</v>
      </c>
      <c r="B189" s="228" t="s">
        <v>107</v>
      </c>
      <c r="C189" s="228" t="s">
        <v>108</v>
      </c>
      <c r="D189" s="228" t="s">
        <v>73</v>
      </c>
      <c r="E189" s="228" t="s">
        <v>182</v>
      </c>
      <c r="F189" s="228" t="s">
        <v>876</v>
      </c>
      <c r="G189" s="228" t="s">
        <v>615</v>
      </c>
      <c r="H189" s="229" t="s">
        <v>204</v>
      </c>
      <c r="I189" s="228">
        <v>2024</v>
      </c>
      <c r="J189" s="231">
        <v>45567</v>
      </c>
      <c r="K189" s="231" t="s">
        <v>14</v>
      </c>
      <c r="L189" s="232">
        <v>45931</v>
      </c>
      <c r="M189" s="229" t="s">
        <v>616</v>
      </c>
      <c r="N189" s="228" t="s">
        <v>14</v>
      </c>
      <c r="O189" s="233">
        <v>0</v>
      </c>
      <c r="P189" s="233">
        <v>17133</v>
      </c>
      <c r="Q189" s="233">
        <v>4480.6000000000004</v>
      </c>
      <c r="R189" s="233" t="s">
        <v>847</v>
      </c>
      <c r="S189" s="228" t="s">
        <v>618</v>
      </c>
      <c r="T189" s="3"/>
      <c r="U189" s="3"/>
      <c r="V189" s="3"/>
      <c r="W189" s="3"/>
      <c r="X189" s="3"/>
      <c r="Y189" s="3"/>
      <c r="Z189" s="3"/>
    </row>
    <row r="190" spans="1:26" ht="39.75" customHeight="1">
      <c r="A190" s="228">
        <v>66</v>
      </c>
      <c r="B190" s="228" t="s">
        <v>152</v>
      </c>
      <c r="C190" s="228" t="s">
        <v>153</v>
      </c>
      <c r="D190" s="228" t="s">
        <v>154</v>
      </c>
      <c r="E190" s="228" t="s">
        <v>877</v>
      </c>
      <c r="F190" s="228" t="s">
        <v>878</v>
      </c>
      <c r="G190" s="228" t="s">
        <v>615</v>
      </c>
      <c r="H190" s="229" t="s">
        <v>151</v>
      </c>
      <c r="I190" s="228">
        <v>2024</v>
      </c>
      <c r="J190" s="231">
        <v>45581</v>
      </c>
      <c r="K190" s="231" t="s">
        <v>14</v>
      </c>
      <c r="L190" s="232">
        <v>45945</v>
      </c>
      <c r="M190" s="229" t="s">
        <v>616</v>
      </c>
      <c r="N190" s="228" t="s">
        <v>14</v>
      </c>
      <c r="O190" s="233">
        <v>0</v>
      </c>
      <c r="P190" s="233" t="s">
        <v>155</v>
      </c>
      <c r="Q190" s="233" t="s">
        <v>14</v>
      </c>
      <c r="R190" s="233" t="s">
        <v>682</v>
      </c>
      <c r="S190" s="228" t="s">
        <v>618</v>
      </c>
      <c r="T190" s="3"/>
      <c r="U190" s="3"/>
      <c r="V190" s="3"/>
      <c r="W190" s="3"/>
      <c r="X190" s="3"/>
      <c r="Y190" s="3"/>
      <c r="Z190" s="3"/>
    </row>
    <row r="191" spans="1:26" ht="39.75" customHeight="1">
      <c r="A191" s="228">
        <v>66</v>
      </c>
      <c r="B191" s="228" t="s">
        <v>152</v>
      </c>
      <c r="C191" s="228" t="s">
        <v>153</v>
      </c>
      <c r="D191" s="228" t="s">
        <v>154</v>
      </c>
      <c r="E191" s="228" t="s">
        <v>877</v>
      </c>
      <c r="F191" s="228" t="s">
        <v>879</v>
      </c>
      <c r="G191" s="228" t="s">
        <v>615</v>
      </c>
      <c r="H191" s="229" t="s">
        <v>151</v>
      </c>
      <c r="I191" s="228">
        <v>2024</v>
      </c>
      <c r="J191" s="231">
        <v>45581</v>
      </c>
      <c r="K191" s="231" t="s">
        <v>14</v>
      </c>
      <c r="L191" s="232">
        <v>45945</v>
      </c>
      <c r="M191" s="229" t="s">
        <v>616</v>
      </c>
      <c r="N191" s="228" t="s">
        <v>14</v>
      </c>
      <c r="O191" s="233">
        <v>0</v>
      </c>
      <c r="P191" s="233" t="s">
        <v>155</v>
      </c>
      <c r="Q191" s="233" t="s">
        <v>14</v>
      </c>
      <c r="R191" s="233" t="s">
        <v>682</v>
      </c>
      <c r="S191" s="228" t="s">
        <v>618</v>
      </c>
      <c r="T191" s="3"/>
      <c r="U191" s="3"/>
      <c r="V191" s="3"/>
      <c r="W191" s="3"/>
      <c r="X191" s="3"/>
      <c r="Y191" s="3"/>
      <c r="Z191" s="3"/>
    </row>
    <row r="192" spans="1:26" ht="39.75" customHeight="1">
      <c r="A192" s="228">
        <v>67</v>
      </c>
      <c r="B192" s="228" t="s">
        <v>110</v>
      </c>
      <c r="C192" s="228" t="s">
        <v>111</v>
      </c>
      <c r="D192" s="228" t="s">
        <v>112</v>
      </c>
      <c r="E192" s="228" t="s">
        <v>880</v>
      </c>
      <c r="F192" s="228" t="s">
        <v>881</v>
      </c>
      <c r="G192" s="228" t="s">
        <v>615</v>
      </c>
      <c r="H192" s="229" t="s">
        <v>109</v>
      </c>
      <c r="I192" s="228">
        <v>2024</v>
      </c>
      <c r="J192" s="231">
        <v>45567</v>
      </c>
      <c r="K192" s="231" t="s">
        <v>14</v>
      </c>
      <c r="L192" s="232">
        <v>45931</v>
      </c>
      <c r="M192" s="229" t="s">
        <v>616</v>
      </c>
      <c r="N192" s="228" t="s">
        <v>14</v>
      </c>
      <c r="O192" s="233">
        <v>0</v>
      </c>
      <c r="P192" s="233">
        <v>108912</v>
      </c>
      <c r="Q192" s="233">
        <v>52304.87</v>
      </c>
      <c r="R192" s="233" t="s">
        <v>617</v>
      </c>
      <c r="S192" s="228" t="s">
        <v>618</v>
      </c>
      <c r="T192" s="3"/>
      <c r="U192" s="3"/>
      <c r="V192" s="3"/>
      <c r="W192" s="3"/>
      <c r="X192" s="3"/>
      <c r="Y192" s="3"/>
      <c r="Z192" s="3"/>
    </row>
    <row r="193" spans="1:26" ht="39.75" customHeight="1">
      <c r="A193" s="228">
        <v>67</v>
      </c>
      <c r="B193" s="228" t="s">
        <v>110</v>
      </c>
      <c r="C193" s="228" t="s">
        <v>111</v>
      </c>
      <c r="D193" s="228" t="s">
        <v>112</v>
      </c>
      <c r="E193" s="228" t="s">
        <v>880</v>
      </c>
      <c r="F193" s="228" t="s">
        <v>882</v>
      </c>
      <c r="G193" s="228" t="s">
        <v>615</v>
      </c>
      <c r="H193" s="229" t="s">
        <v>109</v>
      </c>
      <c r="I193" s="228">
        <v>2024</v>
      </c>
      <c r="J193" s="231">
        <v>45567</v>
      </c>
      <c r="K193" s="231" t="s">
        <v>14</v>
      </c>
      <c r="L193" s="232">
        <v>45931</v>
      </c>
      <c r="M193" s="229" t="s">
        <v>616</v>
      </c>
      <c r="N193" s="228" t="s">
        <v>14</v>
      </c>
      <c r="O193" s="233">
        <v>0</v>
      </c>
      <c r="P193" s="233">
        <v>108912</v>
      </c>
      <c r="Q193" s="233">
        <v>28662.94</v>
      </c>
      <c r="R193" s="233" t="s">
        <v>617</v>
      </c>
      <c r="S193" s="228" t="s">
        <v>618</v>
      </c>
      <c r="T193" s="3"/>
      <c r="U193" s="3"/>
      <c r="V193" s="3"/>
      <c r="W193" s="3"/>
      <c r="X193" s="3"/>
      <c r="Y193" s="3"/>
      <c r="Z193" s="3"/>
    </row>
    <row r="194" spans="1:26" ht="39.75" customHeight="1">
      <c r="A194" s="228">
        <v>67</v>
      </c>
      <c r="B194" s="228" t="s">
        <v>110</v>
      </c>
      <c r="C194" s="228" t="s">
        <v>111</v>
      </c>
      <c r="D194" s="228" t="s">
        <v>112</v>
      </c>
      <c r="E194" s="228" t="s">
        <v>880</v>
      </c>
      <c r="F194" s="228" t="s">
        <v>883</v>
      </c>
      <c r="G194" s="228" t="s">
        <v>615</v>
      </c>
      <c r="H194" s="229" t="s">
        <v>109</v>
      </c>
      <c r="I194" s="228">
        <v>2024</v>
      </c>
      <c r="J194" s="231">
        <v>45567</v>
      </c>
      <c r="K194" s="231" t="s">
        <v>14</v>
      </c>
      <c r="L194" s="232">
        <v>45931</v>
      </c>
      <c r="M194" s="229" t="s">
        <v>616</v>
      </c>
      <c r="N194" s="228" t="s">
        <v>14</v>
      </c>
      <c r="O194" s="233">
        <v>0</v>
      </c>
      <c r="P194" s="233">
        <v>108912</v>
      </c>
      <c r="Q194" s="233"/>
      <c r="R194" s="233" t="s">
        <v>617</v>
      </c>
      <c r="S194" s="228" t="s">
        <v>618</v>
      </c>
      <c r="T194" s="3"/>
      <c r="U194" s="3"/>
      <c r="V194" s="3"/>
      <c r="W194" s="3"/>
      <c r="X194" s="3"/>
      <c r="Y194" s="3"/>
      <c r="Z194" s="3"/>
    </row>
    <row r="195" spans="1:26" ht="39.75" customHeight="1">
      <c r="A195" s="228">
        <v>68</v>
      </c>
      <c r="B195" s="228" t="s">
        <v>479</v>
      </c>
      <c r="C195" s="228" t="s">
        <v>480</v>
      </c>
      <c r="D195" s="228" t="s">
        <v>481</v>
      </c>
      <c r="E195" s="228" t="s">
        <v>884</v>
      </c>
      <c r="F195" s="228" t="s">
        <v>885</v>
      </c>
      <c r="G195" s="228" t="s">
        <v>640</v>
      </c>
      <c r="H195" s="229" t="s">
        <v>478</v>
      </c>
      <c r="I195" s="228">
        <v>2024</v>
      </c>
      <c r="J195" s="231">
        <v>45582</v>
      </c>
      <c r="K195" s="231" t="s">
        <v>14</v>
      </c>
      <c r="L195" s="232">
        <v>46312</v>
      </c>
      <c r="M195" s="229" t="s">
        <v>616</v>
      </c>
      <c r="N195" s="228" t="s">
        <v>14</v>
      </c>
      <c r="O195" s="233" t="s">
        <v>484</v>
      </c>
      <c r="P195" s="233" t="s">
        <v>483</v>
      </c>
      <c r="Q195" s="233">
        <v>15400</v>
      </c>
      <c r="R195" s="233" t="s">
        <v>634</v>
      </c>
      <c r="S195" s="228" t="s">
        <v>618</v>
      </c>
      <c r="T195" s="3"/>
      <c r="U195" s="3"/>
      <c r="V195" s="3"/>
      <c r="W195" s="3"/>
      <c r="X195" s="3"/>
      <c r="Y195" s="3"/>
      <c r="Z195" s="3"/>
    </row>
    <row r="196" spans="1:26" ht="39.75" customHeight="1">
      <c r="A196" s="228">
        <v>68</v>
      </c>
      <c r="B196" s="228" t="s">
        <v>479</v>
      </c>
      <c r="C196" s="228" t="s">
        <v>480</v>
      </c>
      <c r="D196" s="228" t="s">
        <v>481</v>
      </c>
      <c r="E196" s="228" t="s">
        <v>884</v>
      </c>
      <c r="F196" s="228" t="s">
        <v>886</v>
      </c>
      <c r="G196" s="228" t="s">
        <v>640</v>
      </c>
      <c r="H196" s="229" t="s">
        <v>478</v>
      </c>
      <c r="I196" s="228">
        <v>2024</v>
      </c>
      <c r="J196" s="231">
        <v>45582</v>
      </c>
      <c r="K196" s="231" t="s">
        <v>14</v>
      </c>
      <c r="L196" s="232">
        <v>46312</v>
      </c>
      <c r="M196" s="229" t="s">
        <v>616</v>
      </c>
      <c r="N196" s="228" t="s">
        <v>14</v>
      </c>
      <c r="O196" s="233" t="s">
        <v>484</v>
      </c>
      <c r="P196" s="233" t="s">
        <v>483</v>
      </c>
      <c r="Q196" s="233">
        <v>6200</v>
      </c>
      <c r="R196" s="233" t="s">
        <v>634</v>
      </c>
      <c r="S196" s="228" t="s">
        <v>618</v>
      </c>
      <c r="T196" s="3"/>
      <c r="U196" s="3"/>
      <c r="V196" s="3"/>
      <c r="W196" s="3"/>
      <c r="X196" s="3"/>
      <c r="Y196" s="3"/>
      <c r="Z196" s="3"/>
    </row>
    <row r="197" spans="1:26" ht="39.75" customHeight="1">
      <c r="A197" s="228">
        <v>69</v>
      </c>
      <c r="B197" s="228" t="s">
        <v>110</v>
      </c>
      <c r="C197" s="228" t="s">
        <v>111</v>
      </c>
      <c r="D197" s="228" t="s">
        <v>112</v>
      </c>
      <c r="E197" s="228" t="s">
        <v>113</v>
      </c>
      <c r="F197" s="228" t="s">
        <v>887</v>
      </c>
      <c r="G197" s="228" t="s">
        <v>615</v>
      </c>
      <c r="H197" s="229" t="s">
        <v>118</v>
      </c>
      <c r="I197" s="228">
        <v>2024</v>
      </c>
      <c r="J197" s="231">
        <v>45569</v>
      </c>
      <c r="K197" s="231" t="s">
        <v>14</v>
      </c>
      <c r="L197" s="232">
        <v>45933</v>
      </c>
      <c r="M197" s="229" t="s">
        <v>641</v>
      </c>
      <c r="N197" s="228" t="s">
        <v>14</v>
      </c>
      <c r="O197" s="233">
        <v>0</v>
      </c>
      <c r="P197" s="233">
        <v>344888</v>
      </c>
      <c r="Q197" s="233">
        <v>34989.82</v>
      </c>
      <c r="R197" s="233" t="s">
        <v>739</v>
      </c>
      <c r="S197" s="228" t="s">
        <v>618</v>
      </c>
      <c r="T197" s="3"/>
      <c r="U197" s="3"/>
      <c r="V197" s="3"/>
      <c r="W197" s="3"/>
      <c r="X197" s="3"/>
      <c r="Y197" s="3"/>
      <c r="Z197" s="3"/>
    </row>
    <row r="198" spans="1:26" ht="39.75" customHeight="1">
      <c r="A198" s="228">
        <v>70</v>
      </c>
      <c r="B198" s="228" t="s">
        <v>102</v>
      </c>
      <c r="C198" s="228" t="s">
        <v>62</v>
      </c>
      <c r="D198" s="228" t="s">
        <v>163</v>
      </c>
      <c r="E198" s="228" t="s">
        <v>888</v>
      </c>
      <c r="F198" s="228" t="s">
        <v>889</v>
      </c>
      <c r="G198" s="228" t="s">
        <v>615</v>
      </c>
      <c r="H198" s="229" t="s">
        <v>162</v>
      </c>
      <c r="I198" s="228">
        <v>2024</v>
      </c>
      <c r="J198" s="231">
        <v>45587</v>
      </c>
      <c r="K198" s="231" t="s">
        <v>14</v>
      </c>
      <c r="L198" s="232">
        <v>45951</v>
      </c>
      <c r="M198" s="229" t="s">
        <v>616</v>
      </c>
      <c r="N198" s="228" t="s">
        <v>14</v>
      </c>
      <c r="O198" s="233">
        <v>0</v>
      </c>
      <c r="P198" s="233" t="s">
        <v>164</v>
      </c>
      <c r="Q198" s="233" t="s">
        <v>14</v>
      </c>
      <c r="R198" s="233" t="s">
        <v>847</v>
      </c>
      <c r="S198" s="228" t="s">
        <v>618</v>
      </c>
      <c r="T198" s="3"/>
      <c r="U198" s="3"/>
      <c r="V198" s="3"/>
      <c r="W198" s="3"/>
      <c r="X198" s="3"/>
      <c r="Y198" s="3"/>
      <c r="Z198" s="3"/>
    </row>
    <row r="199" spans="1:26" ht="39.75" customHeight="1">
      <c r="A199" s="228">
        <v>70</v>
      </c>
      <c r="B199" s="228" t="s">
        <v>102</v>
      </c>
      <c r="C199" s="228" t="s">
        <v>62</v>
      </c>
      <c r="D199" s="228" t="s">
        <v>163</v>
      </c>
      <c r="E199" s="228" t="s">
        <v>888</v>
      </c>
      <c r="F199" s="228" t="s">
        <v>870</v>
      </c>
      <c r="G199" s="228" t="s">
        <v>615</v>
      </c>
      <c r="H199" s="229" t="s">
        <v>162</v>
      </c>
      <c r="I199" s="228">
        <v>2024</v>
      </c>
      <c r="J199" s="231">
        <v>45587</v>
      </c>
      <c r="K199" s="231" t="s">
        <v>14</v>
      </c>
      <c r="L199" s="232">
        <v>45951</v>
      </c>
      <c r="M199" s="229" t="s">
        <v>616</v>
      </c>
      <c r="N199" s="228" t="s">
        <v>14</v>
      </c>
      <c r="O199" s="233">
        <v>0</v>
      </c>
      <c r="P199" s="233" t="s">
        <v>164</v>
      </c>
      <c r="Q199" s="233">
        <v>17774.240000000002</v>
      </c>
      <c r="R199" s="233" t="s">
        <v>847</v>
      </c>
      <c r="S199" s="228" t="s">
        <v>618</v>
      </c>
      <c r="T199" s="3"/>
      <c r="U199" s="3"/>
      <c r="V199" s="3"/>
      <c r="W199" s="3"/>
      <c r="X199" s="3"/>
      <c r="Y199" s="3"/>
      <c r="Z199" s="3"/>
    </row>
    <row r="200" spans="1:26" ht="39.75" customHeight="1">
      <c r="A200" s="228">
        <v>71</v>
      </c>
      <c r="B200" s="228" t="s">
        <v>107</v>
      </c>
      <c r="C200" s="228" t="s">
        <v>108</v>
      </c>
      <c r="D200" s="228" t="s">
        <v>205</v>
      </c>
      <c r="E200" s="228" t="s">
        <v>888</v>
      </c>
      <c r="F200" s="228" t="s">
        <v>890</v>
      </c>
      <c r="G200" s="228" t="s">
        <v>615</v>
      </c>
      <c r="H200" s="229" t="s">
        <v>204</v>
      </c>
      <c r="I200" s="228">
        <v>2024</v>
      </c>
      <c r="J200" s="231">
        <v>45594</v>
      </c>
      <c r="K200" s="228" t="s">
        <v>14</v>
      </c>
      <c r="L200" s="232">
        <v>45958</v>
      </c>
      <c r="M200" s="229" t="s">
        <v>616</v>
      </c>
      <c r="N200" s="228" t="s">
        <v>14</v>
      </c>
      <c r="O200" s="233">
        <v>0</v>
      </c>
      <c r="P200" s="233" t="s">
        <v>206</v>
      </c>
      <c r="Q200" s="233" t="s">
        <v>14</v>
      </c>
      <c r="R200" s="233" t="s">
        <v>847</v>
      </c>
      <c r="S200" s="228" t="s">
        <v>618</v>
      </c>
      <c r="T200" s="3"/>
      <c r="U200" s="3"/>
      <c r="V200" s="3"/>
      <c r="W200" s="3"/>
      <c r="X200" s="3"/>
      <c r="Y200" s="3"/>
      <c r="Z200" s="3"/>
    </row>
    <row r="201" spans="1:26" ht="39.75" customHeight="1">
      <c r="A201" s="228">
        <v>71</v>
      </c>
      <c r="B201" s="228" t="s">
        <v>107</v>
      </c>
      <c r="C201" s="228" t="s">
        <v>108</v>
      </c>
      <c r="D201" s="228" t="s">
        <v>205</v>
      </c>
      <c r="E201" s="228" t="s">
        <v>888</v>
      </c>
      <c r="F201" s="228" t="s">
        <v>876</v>
      </c>
      <c r="G201" s="228" t="s">
        <v>615</v>
      </c>
      <c r="H201" s="229" t="s">
        <v>204</v>
      </c>
      <c r="I201" s="228">
        <v>2024</v>
      </c>
      <c r="J201" s="231">
        <v>45594</v>
      </c>
      <c r="K201" s="228" t="s">
        <v>14</v>
      </c>
      <c r="L201" s="232">
        <v>45958</v>
      </c>
      <c r="M201" s="229" t="s">
        <v>616</v>
      </c>
      <c r="N201" s="228" t="s">
        <v>14</v>
      </c>
      <c r="O201" s="233">
        <v>0</v>
      </c>
      <c r="P201" s="233" t="s">
        <v>206</v>
      </c>
      <c r="Q201" s="233">
        <v>4480.6000000000004</v>
      </c>
      <c r="R201" s="233" t="s">
        <v>847</v>
      </c>
      <c r="S201" s="228" t="s">
        <v>618</v>
      </c>
      <c r="T201" s="3"/>
      <c r="U201" s="3"/>
      <c r="V201" s="3"/>
      <c r="W201" s="3"/>
      <c r="X201" s="3"/>
      <c r="Y201" s="3"/>
      <c r="Z201" s="3"/>
    </row>
    <row r="202" spans="1:26" ht="39.75" customHeight="1">
      <c r="A202" s="228">
        <v>72</v>
      </c>
      <c r="B202" s="228" t="s">
        <v>157</v>
      </c>
      <c r="C202" s="228" t="s">
        <v>158</v>
      </c>
      <c r="D202" s="228" t="s">
        <v>159</v>
      </c>
      <c r="E202" s="228" t="s">
        <v>891</v>
      </c>
      <c r="F202" s="228" t="s">
        <v>892</v>
      </c>
      <c r="G202" s="228" t="s">
        <v>615</v>
      </c>
      <c r="H202" s="229" t="s">
        <v>156</v>
      </c>
      <c r="I202" s="228">
        <v>2024</v>
      </c>
      <c r="J202" s="231">
        <v>45582</v>
      </c>
      <c r="K202" s="231" t="s">
        <v>14</v>
      </c>
      <c r="L202" s="232">
        <v>45946</v>
      </c>
      <c r="M202" s="229" t="s">
        <v>616</v>
      </c>
      <c r="N202" s="228" t="s">
        <v>14</v>
      </c>
      <c r="O202" s="233" t="s">
        <v>161</v>
      </c>
      <c r="P202" s="233" t="s">
        <v>160</v>
      </c>
      <c r="Q202" s="233">
        <v>55600.61</v>
      </c>
      <c r="R202" s="233" t="s">
        <v>864</v>
      </c>
      <c r="S202" s="228" t="s">
        <v>618</v>
      </c>
      <c r="T202" s="3"/>
      <c r="U202" s="3"/>
      <c r="V202" s="3"/>
      <c r="W202" s="3"/>
      <c r="X202" s="3"/>
      <c r="Y202" s="3"/>
      <c r="Z202" s="3"/>
    </row>
    <row r="203" spans="1:26" ht="39.75" customHeight="1">
      <c r="A203" s="228">
        <v>72</v>
      </c>
      <c r="B203" s="228" t="s">
        <v>157</v>
      </c>
      <c r="C203" s="228" t="s">
        <v>158</v>
      </c>
      <c r="D203" s="228" t="s">
        <v>159</v>
      </c>
      <c r="E203" s="228" t="s">
        <v>891</v>
      </c>
      <c r="F203" s="228" t="s">
        <v>893</v>
      </c>
      <c r="G203" s="228" t="s">
        <v>615</v>
      </c>
      <c r="H203" s="229" t="s">
        <v>156</v>
      </c>
      <c r="I203" s="228">
        <v>2024</v>
      </c>
      <c r="J203" s="231">
        <v>45582</v>
      </c>
      <c r="K203" s="231" t="s">
        <v>14</v>
      </c>
      <c r="L203" s="232">
        <v>45946</v>
      </c>
      <c r="M203" s="229" t="s">
        <v>616</v>
      </c>
      <c r="N203" s="228" t="s">
        <v>14</v>
      </c>
      <c r="O203" s="233" t="s">
        <v>161</v>
      </c>
      <c r="P203" s="233" t="s">
        <v>160</v>
      </c>
      <c r="Q203" s="233">
        <v>123329.24</v>
      </c>
      <c r="R203" s="233" t="s">
        <v>864</v>
      </c>
      <c r="S203" s="228" t="s">
        <v>618</v>
      </c>
      <c r="T203" s="3"/>
      <c r="U203" s="3"/>
      <c r="V203" s="3"/>
      <c r="W203" s="3"/>
      <c r="X203" s="3"/>
      <c r="Y203" s="3"/>
      <c r="Z203" s="3"/>
    </row>
    <row r="204" spans="1:26" ht="39.75" customHeight="1">
      <c r="A204" s="228">
        <v>73</v>
      </c>
      <c r="B204" s="228" t="s">
        <v>179</v>
      </c>
      <c r="C204" s="228" t="s">
        <v>180</v>
      </c>
      <c r="D204" s="228" t="s">
        <v>181</v>
      </c>
      <c r="E204" s="228" t="s">
        <v>894</v>
      </c>
      <c r="F204" s="228">
        <v>2024</v>
      </c>
      <c r="G204" s="228" t="s">
        <v>615</v>
      </c>
      <c r="H204" s="229" t="s">
        <v>178</v>
      </c>
      <c r="I204" s="228">
        <v>2024</v>
      </c>
      <c r="J204" s="231">
        <v>45588</v>
      </c>
      <c r="K204" s="231" t="s">
        <v>14</v>
      </c>
      <c r="L204" s="232">
        <v>45952</v>
      </c>
      <c r="M204" s="229" t="s">
        <v>616</v>
      </c>
      <c r="N204" s="228" t="s">
        <v>14</v>
      </c>
      <c r="O204" s="233">
        <v>0</v>
      </c>
      <c r="P204" s="233" t="s">
        <v>895</v>
      </c>
      <c r="Q204" s="233" t="s">
        <v>14</v>
      </c>
      <c r="R204" s="233" t="s">
        <v>864</v>
      </c>
      <c r="S204" s="228" t="s">
        <v>618</v>
      </c>
      <c r="T204" s="3"/>
      <c r="U204" s="3"/>
      <c r="V204" s="3"/>
      <c r="W204" s="3"/>
      <c r="X204" s="3"/>
      <c r="Y204" s="3"/>
      <c r="Z204" s="3"/>
    </row>
    <row r="205" spans="1:26" ht="39.75" customHeight="1">
      <c r="A205" s="228">
        <v>74</v>
      </c>
      <c r="B205" s="228" t="s">
        <v>179</v>
      </c>
      <c r="C205" s="228" t="s">
        <v>180</v>
      </c>
      <c r="D205" s="228" t="s">
        <v>181</v>
      </c>
      <c r="E205" s="228" t="s">
        <v>894</v>
      </c>
      <c r="F205" s="228" t="s">
        <v>896</v>
      </c>
      <c r="G205" s="228" t="s">
        <v>615</v>
      </c>
      <c r="H205" s="229" t="s">
        <v>183</v>
      </c>
      <c r="I205" s="228">
        <v>2024</v>
      </c>
      <c r="J205" s="231">
        <v>45588</v>
      </c>
      <c r="K205" s="231" t="s">
        <v>14</v>
      </c>
      <c r="L205" s="232">
        <v>45952</v>
      </c>
      <c r="M205" s="229" t="s">
        <v>616</v>
      </c>
      <c r="N205" s="228" t="s">
        <v>14</v>
      </c>
      <c r="O205" s="233">
        <v>0</v>
      </c>
      <c r="P205" s="233" t="s">
        <v>184</v>
      </c>
      <c r="Q205" s="233" t="s">
        <v>14</v>
      </c>
      <c r="R205" s="233" t="s">
        <v>864</v>
      </c>
      <c r="S205" s="228" t="s">
        <v>618</v>
      </c>
      <c r="T205" s="3"/>
      <c r="U205" s="3"/>
      <c r="V205" s="3"/>
      <c r="W205" s="3"/>
      <c r="X205" s="3"/>
      <c r="Y205" s="3"/>
      <c r="Z205" s="3"/>
    </row>
    <row r="206" spans="1:26" ht="39.75" customHeight="1">
      <c r="A206" s="228">
        <v>74</v>
      </c>
      <c r="B206" s="228" t="s">
        <v>179</v>
      </c>
      <c r="C206" s="228" t="s">
        <v>180</v>
      </c>
      <c r="D206" s="228" t="s">
        <v>181</v>
      </c>
      <c r="E206" s="228" t="s">
        <v>894</v>
      </c>
      <c r="F206" s="228" t="s">
        <v>866</v>
      </c>
      <c r="G206" s="228" t="s">
        <v>615</v>
      </c>
      <c r="H206" s="229" t="s">
        <v>183</v>
      </c>
      <c r="I206" s="228">
        <v>2024</v>
      </c>
      <c r="J206" s="231">
        <v>45588</v>
      </c>
      <c r="K206" s="231" t="s">
        <v>14</v>
      </c>
      <c r="L206" s="232">
        <v>45952</v>
      </c>
      <c r="M206" s="229" t="s">
        <v>616</v>
      </c>
      <c r="N206" s="228" t="s">
        <v>14</v>
      </c>
      <c r="O206" s="233">
        <v>0</v>
      </c>
      <c r="P206" s="233" t="s">
        <v>184</v>
      </c>
      <c r="Q206" s="233">
        <v>2491.94</v>
      </c>
      <c r="R206" s="233" t="s">
        <v>864</v>
      </c>
      <c r="S206" s="228" t="s">
        <v>618</v>
      </c>
      <c r="T206" s="3"/>
      <c r="U206" s="3"/>
      <c r="V206" s="3"/>
      <c r="W206" s="3"/>
      <c r="X206" s="3"/>
      <c r="Y206" s="3"/>
      <c r="Z206" s="3"/>
    </row>
    <row r="207" spans="1:26" ht="39.75" customHeight="1">
      <c r="A207" s="228">
        <v>75</v>
      </c>
      <c r="B207" s="228" t="s">
        <v>179</v>
      </c>
      <c r="C207" s="228" t="s">
        <v>180</v>
      </c>
      <c r="D207" s="228" t="s">
        <v>181</v>
      </c>
      <c r="E207" s="228" t="s">
        <v>894</v>
      </c>
      <c r="F207" s="228" t="s">
        <v>897</v>
      </c>
      <c r="G207" s="228" t="s">
        <v>615</v>
      </c>
      <c r="H207" s="229" t="s">
        <v>185</v>
      </c>
      <c r="I207" s="228">
        <v>2024</v>
      </c>
      <c r="J207" s="231">
        <v>45588</v>
      </c>
      <c r="K207" s="231"/>
      <c r="L207" s="232">
        <v>45952</v>
      </c>
      <c r="M207" s="229" t="s">
        <v>616</v>
      </c>
      <c r="N207" s="228" t="s">
        <v>14</v>
      </c>
      <c r="O207" s="233">
        <v>0</v>
      </c>
      <c r="P207" s="233" t="s">
        <v>186</v>
      </c>
      <c r="Q207" s="233" t="s">
        <v>14</v>
      </c>
      <c r="R207" s="233" t="s">
        <v>864</v>
      </c>
      <c r="S207" s="228" t="s">
        <v>618</v>
      </c>
      <c r="T207" s="3"/>
      <c r="U207" s="3"/>
      <c r="V207" s="3"/>
      <c r="W207" s="3"/>
      <c r="X207" s="3"/>
      <c r="Y207" s="3"/>
      <c r="Z207" s="3"/>
    </row>
    <row r="208" spans="1:26" ht="39.75" customHeight="1">
      <c r="A208" s="228">
        <v>75</v>
      </c>
      <c r="B208" s="228" t="s">
        <v>179</v>
      </c>
      <c r="C208" s="228" t="s">
        <v>180</v>
      </c>
      <c r="D208" s="228" t="s">
        <v>181</v>
      </c>
      <c r="E208" s="228" t="s">
        <v>182</v>
      </c>
      <c r="F208" s="228" t="s">
        <v>898</v>
      </c>
      <c r="G208" s="228" t="s">
        <v>615</v>
      </c>
      <c r="H208" s="229" t="s">
        <v>185</v>
      </c>
      <c r="I208" s="228">
        <v>2024</v>
      </c>
      <c r="J208" s="231">
        <v>45588</v>
      </c>
      <c r="K208" s="231" t="s">
        <v>14</v>
      </c>
      <c r="L208" s="232">
        <v>45952</v>
      </c>
      <c r="M208" s="229" t="s">
        <v>616</v>
      </c>
      <c r="N208" s="228" t="s">
        <v>14</v>
      </c>
      <c r="O208" s="233">
        <v>0</v>
      </c>
      <c r="P208" s="233" t="s">
        <v>186</v>
      </c>
      <c r="Q208" s="233" t="s">
        <v>14</v>
      </c>
      <c r="R208" s="233" t="s">
        <v>864</v>
      </c>
      <c r="S208" s="228" t="s">
        <v>618</v>
      </c>
      <c r="T208" s="3"/>
      <c r="U208" s="3"/>
      <c r="V208" s="3"/>
      <c r="W208" s="3"/>
      <c r="X208" s="3"/>
      <c r="Y208" s="3"/>
      <c r="Z208" s="3"/>
    </row>
    <row r="209" spans="1:26" ht="39.75" customHeight="1">
      <c r="A209" s="228">
        <v>75</v>
      </c>
      <c r="B209" s="228" t="s">
        <v>179</v>
      </c>
      <c r="C209" s="228" t="s">
        <v>180</v>
      </c>
      <c r="D209" s="228" t="s">
        <v>181</v>
      </c>
      <c r="E209" s="228" t="s">
        <v>182</v>
      </c>
      <c r="F209" s="228" t="s">
        <v>899</v>
      </c>
      <c r="G209" s="228" t="s">
        <v>615</v>
      </c>
      <c r="H209" s="229" t="s">
        <v>185</v>
      </c>
      <c r="I209" s="228">
        <v>2024</v>
      </c>
      <c r="J209" s="231">
        <v>45588</v>
      </c>
      <c r="K209" s="231" t="s">
        <v>14</v>
      </c>
      <c r="L209" s="232">
        <v>45952</v>
      </c>
      <c r="M209" s="229" t="s">
        <v>616</v>
      </c>
      <c r="N209" s="228" t="s">
        <v>14</v>
      </c>
      <c r="O209" s="233">
        <v>0</v>
      </c>
      <c r="P209" s="233" t="s">
        <v>186</v>
      </c>
      <c r="Q209" s="233">
        <v>12553.23</v>
      </c>
      <c r="R209" s="233" t="s">
        <v>864</v>
      </c>
      <c r="S209" s="228" t="s">
        <v>618</v>
      </c>
      <c r="T209" s="3"/>
      <c r="U209" s="3"/>
      <c r="V209" s="3"/>
      <c r="W209" s="3"/>
      <c r="X209" s="3"/>
      <c r="Y209" s="3"/>
      <c r="Z209" s="3"/>
    </row>
    <row r="210" spans="1:26" ht="39.75" customHeight="1">
      <c r="A210" s="228">
        <v>76</v>
      </c>
      <c r="B210" s="228" t="s">
        <v>179</v>
      </c>
      <c r="C210" s="228" t="s">
        <v>180</v>
      </c>
      <c r="D210" s="228" t="s">
        <v>181</v>
      </c>
      <c r="E210" s="228" t="s">
        <v>894</v>
      </c>
      <c r="F210" s="228" t="s">
        <v>900</v>
      </c>
      <c r="G210" s="228" t="s">
        <v>615</v>
      </c>
      <c r="H210" s="229" t="s">
        <v>187</v>
      </c>
      <c r="I210" s="228">
        <v>2024</v>
      </c>
      <c r="J210" s="231">
        <v>45588</v>
      </c>
      <c r="K210" s="228" t="s">
        <v>14</v>
      </c>
      <c r="L210" s="232">
        <v>45952</v>
      </c>
      <c r="M210" s="229" t="s">
        <v>616</v>
      </c>
      <c r="N210" s="228" t="s">
        <v>14</v>
      </c>
      <c r="O210" s="233">
        <v>0</v>
      </c>
      <c r="P210" s="233" t="s">
        <v>188</v>
      </c>
      <c r="Q210" s="233" t="s">
        <v>14</v>
      </c>
      <c r="R210" s="229" t="s">
        <v>864</v>
      </c>
      <c r="S210" s="228" t="s">
        <v>618</v>
      </c>
      <c r="T210" s="3"/>
      <c r="U210" s="3"/>
      <c r="V210" s="3"/>
      <c r="W210" s="3"/>
      <c r="X210" s="3"/>
      <c r="Y210" s="3"/>
      <c r="Z210" s="3"/>
    </row>
    <row r="211" spans="1:26" ht="39.75" customHeight="1">
      <c r="A211" s="228">
        <v>76</v>
      </c>
      <c r="B211" s="228" t="s">
        <v>179</v>
      </c>
      <c r="C211" s="228" t="s">
        <v>180</v>
      </c>
      <c r="D211" s="228" t="s">
        <v>181</v>
      </c>
      <c r="E211" s="228" t="s">
        <v>894</v>
      </c>
      <c r="F211" s="228" t="s">
        <v>901</v>
      </c>
      <c r="G211" s="228" t="s">
        <v>615</v>
      </c>
      <c r="H211" s="229" t="s">
        <v>187</v>
      </c>
      <c r="I211" s="228">
        <v>2024</v>
      </c>
      <c r="J211" s="231">
        <v>45588</v>
      </c>
      <c r="K211" s="228" t="s">
        <v>14</v>
      </c>
      <c r="L211" s="232">
        <v>45952</v>
      </c>
      <c r="M211" s="229" t="s">
        <v>616</v>
      </c>
      <c r="N211" s="228" t="s">
        <v>14</v>
      </c>
      <c r="O211" s="233">
        <v>0</v>
      </c>
      <c r="P211" s="233" t="s">
        <v>188</v>
      </c>
      <c r="Q211" s="233">
        <v>7787.08</v>
      </c>
      <c r="R211" s="229" t="s">
        <v>864</v>
      </c>
      <c r="S211" s="228" t="s">
        <v>618</v>
      </c>
      <c r="T211" s="3"/>
      <c r="U211" s="3"/>
      <c r="V211" s="3"/>
      <c r="W211" s="3"/>
      <c r="X211" s="3"/>
      <c r="Y211" s="3"/>
      <c r="Z211" s="3"/>
    </row>
    <row r="212" spans="1:26" ht="39.75" customHeight="1">
      <c r="A212" s="228">
        <v>77</v>
      </c>
      <c r="B212" s="228" t="s">
        <v>179</v>
      </c>
      <c r="C212" s="228" t="s">
        <v>190</v>
      </c>
      <c r="D212" s="228" t="s">
        <v>181</v>
      </c>
      <c r="E212" s="228" t="s">
        <v>182</v>
      </c>
      <c r="F212" s="228" t="s">
        <v>902</v>
      </c>
      <c r="G212" s="228" t="s">
        <v>615</v>
      </c>
      <c r="H212" s="229" t="s">
        <v>189</v>
      </c>
      <c r="I212" s="228">
        <v>2024</v>
      </c>
      <c r="J212" s="231">
        <v>45588</v>
      </c>
      <c r="K212" s="231" t="s">
        <v>14</v>
      </c>
      <c r="L212" s="232">
        <v>45952</v>
      </c>
      <c r="M212" s="229" t="s">
        <v>616</v>
      </c>
      <c r="N212" s="228" t="s">
        <v>14</v>
      </c>
      <c r="O212" s="233">
        <v>0</v>
      </c>
      <c r="P212" s="233" t="s">
        <v>191</v>
      </c>
      <c r="Q212" s="233" t="s">
        <v>14</v>
      </c>
      <c r="R212" s="241" t="s">
        <v>864</v>
      </c>
      <c r="S212" s="228" t="s">
        <v>618</v>
      </c>
      <c r="T212" s="3"/>
      <c r="U212" s="3"/>
      <c r="V212" s="3"/>
      <c r="W212" s="3"/>
      <c r="X212" s="3"/>
      <c r="Y212" s="3"/>
      <c r="Z212" s="3"/>
    </row>
    <row r="213" spans="1:26" ht="39.75" customHeight="1">
      <c r="A213" s="228">
        <v>77</v>
      </c>
      <c r="B213" s="228" t="s">
        <v>179</v>
      </c>
      <c r="C213" s="228" t="s">
        <v>190</v>
      </c>
      <c r="D213" s="228" t="s">
        <v>181</v>
      </c>
      <c r="E213" s="228" t="s">
        <v>182</v>
      </c>
      <c r="F213" s="228" t="s">
        <v>903</v>
      </c>
      <c r="G213" s="228" t="s">
        <v>615</v>
      </c>
      <c r="H213" s="229" t="s">
        <v>189</v>
      </c>
      <c r="I213" s="228">
        <v>2024</v>
      </c>
      <c r="J213" s="231">
        <v>45588</v>
      </c>
      <c r="K213" s="231" t="s">
        <v>14</v>
      </c>
      <c r="L213" s="232">
        <v>45952</v>
      </c>
      <c r="M213" s="229" t="s">
        <v>616</v>
      </c>
      <c r="N213" s="228" t="s">
        <v>14</v>
      </c>
      <c r="O213" s="233">
        <v>0</v>
      </c>
      <c r="P213" s="233" t="s">
        <v>191</v>
      </c>
      <c r="Q213" s="233">
        <v>14940.64</v>
      </c>
      <c r="R213" s="241" t="s">
        <v>864</v>
      </c>
      <c r="S213" s="228" t="s">
        <v>618</v>
      </c>
      <c r="T213" s="3"/>
      <c r="U213" s="3"/>
      <c r="V213" s="3"/>
      <c r="W213" s="3"/>
      <c r="X213" s="3"/>
      <c r="Y213" s="3"/>
      <c r="Z213" s="3"/>
    </row>
    <row r="214" spans="1:26" ht="39.75" customHeight="1">
      <c r="A214" s="228">
        <v>78</v>
      </c>
      <c r="B214" s="228" t="s">
        <v>213</v>
      </c>
      <c r="C214" s="228" t="s">
        <v>214</v>
      </c>
      <c r="D214" s="228" t="s">
        <v>215</v>
      </c>
      <c r="E214" s="228" t="s">
        <v>216</v>
      </c>
      <c r="F214" s="228" t="s">
        <v>904</v>
      </c>
      <c r="G214" s="228" t="s">
        <v>615</v>
      </c>
      <c r="H214" s="229" t="s">
        <v>212</v>
      </c>
      <c r="I214" s="228">
        <v>2024</v>
      </c>
      <c r="J214" s="231">
        <v>45594</v>
      </c>
      <c r="K214" s="231" t="s">
        <v>14</v>
      </c>
      <c r="L214" s="232">
        <v>45958</v>
      </c>
      <c r="M214" s="229" t="s">
        <v>616</v>
      </c>
      <c r="N214" s="228" t="s">
        <v>14</v>
      </c>
      <c r="O214" s="233">
        <v>0</v>
      </c>
      <c r="P214" s="233" t="s">
        <v>217</v>
      </c>
      <c r="Q214" s="233">
        <v>11850</v>
      </c>
      <c r="R214" s="233" t="s">
        <v>617</v>
      </c>
      <c r="S214" s="228" t="s">
        <v>618</v>
      </c>
      <c r="T214" s="3"/>
      <c r="U214" s="3"/>
      <c r="V214" s="3"/>
      <c r="W214" s="3"/>
      <c r="X214" s="3"/>
      <c r="Y214" s="3"/>
      <c r="Z214" s="3"/>
    </row>
    <row r="215" spans="1:26" ht="39.75" customHeight="1">
      <c r="A215" s="228">
        <v>78</v>
      </c>
      <c r="B215" s="228" t="s">
        <v>213</v>
      </c>
      <c r="C215" s="228" t="s">
        <v>214</v>
      </c>
      <c r="D215" s="228" t="s">
        <v>215</v>
      </c>
      <c r="E215" s="228" t="s">
        <v>216</v>
      </c>
      <c r="F215" s="228" t="s">
        <v>905</v>
      </c>
      <c r="G215" s="228" t="s">
        <v>615</v>
      </c>
      <c r="H215" s="229" t="s">
        <v>212</v>
      </c>
      <c r="I215" s="228">
        <v>2024</v>
      </c>
      <c r="J215" s="231">
        <v>45594</v>
      </c>
      <c r="K215" s="231" t="s">
        <v>14</v>
      </c>
      <c r="L215" s="232">
        <v>45958</v>
      </c>
      <c r="M215" s="229" t="s">
        <v>616</v>
      </c>
      <c r="N215" s="228" t="s">
        <v>14</v>
      </c>
      <c r="O215" s="233">
        <v>0</v>
      </c>
      <c r="P215" s="233" t="s">
        <v>217</v>
      </c>
      <c r="Q215" s="233">
        <v>4680</v>
      </c>
      <c r="R215" s="233" t="s">
        <v>617</v>
      </c>
      <c r="S215" s="228" t="s">
        <v>618</v>
      </c>
      <c r="T215" s="3"/>
      <c r="U215" s="3"/>
      <c r="V215" s="3"/>
      <c r="W215" s="3"/>
      <c r="X215" s="3"/>
      <c r="Y215" s="3"/>
      <c r="Z215" s="3"/>
    </row>
    <row r="216" spans="1:26" ht="39.75" customHeight="1">
      <c r="A216" s="228">
        <v>79</v>
      </c>
      <c r="B216" s="228" t="s">
        <v>219</v>
      </c>
      <c r="C216" s="228" t="s">
        <v>209</v>
      </c>
      <c r="D216" s="228" t="s">
        <v>181</v>
      </c>
      <c r="E216" s="228" t="s">
        <v>182</v>
      </c>
      <c r="F216" s="228" t="s">
        <v>906</v>
      </c>
      <c r="G216" s="228" t="s">
        <v>615</v>
      </c>
      <c r="H216" s="229" t="s">
        <v>218</v>
      </c>
      <c r="I216" s="228">
        <v>2024</v>
      </c>
      <c r="J216" s="231">
        <v>45594</v>
      </c>
      <c r="K216" s="231" t="s">
        <v>14</v>
      </c>
      <c r="L216" s="232">
        <v>45958</v>
      </c>
      <c r="M216" s="229" t="s">
        <v>616</v>
      </c>
      <c r="N216" s="228" t="s">
        <v>14</v>
      </c>
      <c r="O216" s="233">
        <v>0</v>
      </c>
      <c r="P216" s="233" t="s">
        <v>220</v>
      </c>
      <c r="Q216" s="233">
        <v>1320</v>
      </c>
      <c r="R216" s="233" t="s">
        <v>864</v>
      </c>
      <c r="S216" s="228" t="s">
        <v>618</v>
      </c>
      <c r="T216" s="3"/>
      <c r="U216" s="3"/>
      <c r="V216" s="3"/>
      <c r="W216" s="3"/>
      <c r="X216" s="3"/>
      <c r="Y216" s="3"/>
      <c r="Z216" s="3"/>
    </row>
    <row r="217" spans="1:26" ht="39.75" customHeight="1">
      <c r="A217" s="228">
        <v>79</v>
      </c>
      <c r="B217" s="228" t="s">
        <v>219</v>
      </c>
      <c r="C217" s="228" t="s">
        <v>209</v>
      </c>
      <c r="D217" s="228" t="s">
        <v>181</v>
      </c>
      <c r="E217" s="228" t="s">
        <v>182</v>
      </c>
      <c r="F217" s="228" t="s">
        <v>907</v>
      </c>
      <c r="G217" s="228" t="s">
        <v>615</v>
      </c>
      <c r="H217" s="229" t="s">
        <v>218</v>
      </c>
      <c r="I217" s="228">
        <v>2024</v>
      </c>
      <c r="J217" s="231">
        <v>45594</v>
      </c>
      <c r="K217" s="231" t="s">
        <v>14</v>
      </c>
      <c r="L217" s="232">
        <v>45958</v>
      </c>
      <c r="M217" s="229" t="s">
        <v>616</v>
      </c>
      <c r="N217" s="228" t="s">
        <v>14</v>
      </c>
      <c r="O217" s="233">
        <v>0</v>
      </c>
      <c r="P217" s="233" t="s">
        <v>220</v>
      </c>
      <c r="Q217" s="233">
        <v>27387</v>
      </c>
      <c r="R217" s="233" t="s">
        <v>864</v>
      </c>
      <c r="S217" s="228" t="s">
        <v>618</v>
      </c>
      <c r="T217" s="3"/>
      <c r="U217" s="3"/>
      <c r="V217" s="3"/>
      <c r="W217" s="3"/>
      <c r="X217" s="3"/>
      <c r="Y217" s="3"/>
      <c r="Z217" s="3"/>
    </row>
    <row r="218" spans="1:26" ht="39.75" customHeight="1">
      <c r="A218" s="228">
        <v>80</v>
      </c>
      <c r="B218" s="228" t="s">
        <v>229</v>
      </c>
      <c r="C218" s="228" t="s">
        <v>230</v>
      </c>
      <c r="D218" s="228" t="s">
        <v>231</v>
      </c>
      <c r="E218" s="228" t="s">
        <v>232</v>
      </c>
      <c r="F218" s="228" t="s">
        <v>908</v>
      </c>
      <c r="G218" s="228" t="s">
        <v>615</v>
      </c>
      <c r="H218" s="229" t="s">
        <v>228</v>
      </c>
      <c r="I218" s="228">
        <v>2024</v>
      </c>
      <c r="J218" s="231">
        <v>45596</v>
      </c>
      <c r="K218" s="231" t="s">
        <v>14</v>
      </c>
      <c r="L218" s="232">
        <v>45960</v>
      </c>
      <c r="M218" s="229" t="s">
        <v>14</v>
      </c>
      <c r="N218" s="228" t="s">
        <v>14</v>
      </c>
      <c r="O218" s="233">
        <v>0</v>
      </c>
      <c r="P218" s="233" t="s">
        <v>233</v>
      </c>
      <c r="Q218" s="233">
        <v>248674.61</v>
      </c>
      <c r="R218" s="233" t="s">
        <v>682</v>
      </c>
      <c r="S218" s="228" t="s">
        <v>618</v>
      </c>
      <c r="T218" s="3"/>
      <c r="U218" s="3"/>
      <c r="V218" s="3"/>
      <c r="W218" s="3"/>
      <c r="X218" s="3"/>
      <c r="Y218" s="3"/>
      <c r="Z218" s="3"/>
    </row>
    <row r="219" spans="1:26" ht="39.75" customHeight="1">
      <c r="A219" s="228">
        <v>81</v>
      </c>
      <c r="B219" s="228" t="s">
        <v>208</v>
      </c>
      <c r="C219" s="228" t="s">
        <v>209</v>
      </c>
      <c r="D219" s="228" t="s">
        <v>210</v>
      </c>
      <c r="E219" s="228" t="s">
        <v>182</v>
      </c>
      <c r="F219" s="228" t="s">
        <v>909</v>
      </c>
      <c r="G219" s="228" t="s">
        <v>615</v>
      </c>
      <c r="H219" s="229" t="s">
        <v>207</v>
      </c>
      <c r="I219" s="228">
        <v>2024</v>
      </c>
      <c r="J219" s="231">
        <v>45594</v>
      </c>
      <c r="K219" s="231" t="s">
        <v>14</v>
      </c>
      <c r="L219" s="232">
        <v>45958</v>
      </c>
      <c r="M219" s="229" t="s">
        <v>616</v>
      </c>
      <c r="N219" s="228" t="s">
        <v>910</v>
      </c>
      <c r="O219" s="233">
        <v>0</v>
      </c>
      <c r="P219" s="233" t="s">
        <v>211</v>
      </c>
      <c r="Q219" s="233">
        <v>1552</v>
      </c>
      <c r="R219" s="233" t="s">
        <v>864</v>
      </c>
      <c r="S219" s="228" t="s">
        <v>618</v>
      </c>
      <c r="T219" s="3"/>
      <c r="U219" s="3"/>
      <c r="V219" s="3"/>
      <c r="W219" s="3"/>
      <c r="X219" s="3"/>
      <c r="Y219" s="3"/>
      <c r="Z219" s="3"/>
    </row>
    <row r="220" spans="1:26" ht="39.75" customHeight="1">
      <c r="A220" s="228">
        <v>81</v>
      </c>
      <c r="B220" s="228" t="s">
        <v>208</v>
      </c>
      <c r="C220" s="228" t="s">
        <v>209</v>
      </c>
      <c r="D220" s="228" t="s">
        <v>210</v>
      </c>
      <c r="E220" s="228" t="s">
        <v>182</v>
      </c>
      <c r="F220" s="228" t="s">
        <v>911</v>
      </c>
      <c r="G220" s="228" t="s">
        <v>615</v>
      </c>
      <c r="H220" s="229" t="s">
        <v>207</v>
      </c>
      <c r="I220" s="228">
        <v>2024</v>
      </c>
      <c r="J220" s="231">
        <v>45594</v>
      </c>
      <c r="K220" s="231" t="s">
        <v>14</v>
      </c>
      <c r="L220" s="232">
        <v>45958</v>
      </c>
      <c r="M220" s="229" t="s">
        <v>616</v>
      </c>
      <c r="N220" s="228" t="s">
        <v>910</v>
      </c>
      <c r="O220" s="233">
        <v>0</v>
      </c>
      <c r="P220" s="233" t="s">
        <v>211</v>
      </c>
      <c r="Q220" s="233">
        <v>14993.32</v>
      </c>
      <c r="R220" s="233" t="s">
        <v>864</v>
      </c>
      <c r="S220" s="228" t="s">
        <v>618</v>
      </c>
      <c r="T220" s="3"/>
      <c r="U220" s="3"/>
      <c r="V220" s="3"/>
      <c r="W220" s="3"/>
      <c r="X220" s="3"/>
      <c r="Y220" s="3"/>
      <c r="Z220" s="3"/>
    </row>
    <row r="221" spans="1:26" ht="39.75" customHeight="1">
      <c r="A221" s="228">
        <v>82</v>
      </c>
      <c r="B221" s="228" t="s">
        <v>912</v>
      </c>
      <c r="C221" s="228" t="s">
        <v>913</v>
      </c>
      <c r="D221" s="228" t="s">
        <v>571</v>
      </c>
      <c r="E221" s="228" t="s">
        <v>914</v>
      </c>
      <c r="F221" s="228" t="s">
        <v>915</v>
      </c>
      <c r="G221" s="228" t="s">
        <v>615</v>
      </c>
      <c r="H221" s="229" t="s">
        <v>916</v>
      </c>
      <c r="I221" s="228">
        <v>2024</v>
      </c>
      <c r="J221" s="231">
        <v>45595</v>
      </c>
      <c r="K221" s="231" t="s">
        <v>14</v>
      </c>
      <c r="L221" s="232">
        <v>45685</v>
      </c>
      <c r="M221" s="229" t="s">
        <v>14</v>
      </c>
      <c r="N221" s="228" t="s">
        <v>14</v>
      </c>
      <c r="O221" s="233">
        <v>0</v>
      </c>
      <c r="P221" s="233" t="s">
        <v>917</v>
      </c>
      <c r="Q221" s="241"/>
      <c r="R221" s="233" t="s">
        <v>918</v>
      </c>
      <c r="S221" s="228" t="s">
        <v>701</v>
      </c>
      <c r="T221" s="3"/>
      <c r="U221" s="3"/>
      <c r="V221" s="3"/>
      <c r="W221" s="3"/>
      <c r="X221" s="3"/>
      <c r="Y221" s="3"/>
      <c r="Z221" s="3"/>
    </row>
    <row r="222" spans="1:26" ht="39.75" customHeight="1">
      <c r="A222" s="228">
        <v>82</v>
      </c>
      <c r="B222" s="228" t="s">
        <v>912</v>
      </c>
      <c r="C222" s="228" t="s">
        <v>913</v>
      </c>
      <c r="D222" s="228" t="s">
        <v>571</v>
      </c>
      <c r="E222" s="228" t="s">
        <v>914</v>
      </c>
      <c r="F222" s="228" t="s">
        <v>919</v>
      </c>
      <c r="G222" s="228" t="s">
        <v>615</v>
      </c>
      <c r="H222" s="229" t="s">
        <v>916</v>
      </c>
      <c r="I222" s="228">
        <v>2024</v>
      </c>
      <c r="J222" s="231">
        <v>45595</v>
      </c>
      <c r="K222" s="231" t="s">
        <v>14</v>
      </c>
      <c r="L222" s="232">
        <v>45685</v>
      </c>
      <c r="M222" s="229" t="s">
        <v>14</v>
      </c>
      <c r="N222" s="228" t="s">
        <v>14</v>
      </c>
      <c r="O222" s="233">
        <v>0</v>
      </c>
      <c r="P222" s="233" t="s">
        <v>917</v>
      </c>
      <c r="Q222" s="241"/>
      <c r="R222" s="233" t="s">
        <v>918</v>
      </c>
      <c r="S222" s="228" t="s">
        <v>701</v>
      </c>
      <c r="T222" s="3"/>
      <c r="U222" s="3"/>
      <c r="V222" s="3"/>
      <c r="W222" s="3"/>
      <c r="X222" s="3"/>
      <c r="Y222" s="3"/>
      <c r="Z222" s="3"/>
    </row>
    <row r="223" spans="1:26" ht="39.75" customHeight="1">
      <c r="A223" s="228">
        <v>82</v>
      </c>
      <c r="B223" s="228" t="s">
        <v>912</v>
      </c>
      <c r="C223" s="228" t="s">
        <v>913</v>
      </c>
      <c r="D223" s="228" t="s">
        <v>571</v>
      </c>
      <c r="E223" s="228" t="s">
        <v>914</v>
      </c>
      <c r="F223" s="228" t="s">
        <v>636</v>
      </c>
      <c r="G223" s="228" t="s">
        <v>615</v>
      </c>
      <c r="H223" s="229" t="s">
        <v>916</v>
      </c>
      <c r="I223" s="228">
        <v>2024</v>
      </c>
      <c r="J223" s="231">
        <v>45595</v>
      </c>
      <c r="K223" s="231" t="s">
        <v>14</v>
      </c>
      <c r="L223" s="232">
        <v>45685</v>
      </c>
      <c r="M223" s="229" t="s">
        <v>14</v>
      </c>
      <c r="N223" s="228" t="s">
        <v>14</v>
      </c>
      <c r="O223" s="233">
        <v>0</v>
      </c>
      <c r="P223" s="233" t="s">
        <v>917</v>
      </c>
      <c r="Q223" s="233">
        <v>2377.6</v>
      </c>
      <c r="R223" s="233" t="s">
        <v>918</v>
      </c>
      <c r="S223" s="228" t="s">
        <v>701</v>
      </c>
      <c r="T223" s="3"/>
      <c r="U223" s="3"/>
      <c r="V223" s="3"/>
      <c r="W223" s="3"/>
      <c r="X223" s="3"/>
      <c r="Y223" s="3"/>
      <c r="Z223" s="3"/>
    </row>
    <row r="224" spans="1:26" ht="39.75" customHeight="1">
      <c r="A224" s="228">
        <v>83</v>
      </c>
      <c r="B224" s="228" t="s">
        <v>920</v>
      </c>
      <c r="C224" s="228" t="s">
        <v>921</v>
      </c>
      <c r="D224" s="228" t="s">
        <v>571</v>
      </c>
      <c r="E224" s="228" t="s">
        <v>922</v>
      </c>
      <c r="F224" s="228" t="s">
        <v>923</v>
      </c>
      <c r="G224" s="228" t="s">
        <v>615</v>
      </c>
      <c r="H224" s="229" t="s">
        <v>924</v>
      </c>
      <c r="I224" s="228">
        <v>2024</v>
      </c>
      <c r="J224" s="231">
        <v>45595</v>
      </c>
      <c r="K224" s="231" t="s">
        <v>14</v>
      </c>
      <c r="L224" s="232">
        <v>45685</v>
      </c>
      <c r="M224" s="229" t="s">
        <v>14</v>
      </c>
      <c r="N224" s="228" t="s">
        <v>14</v>
      </c>
      <c r="O224" s="233">
        <v>0</v>
      </c>
      <c r="P224" s="233" t="s">
        <v>925</v>
      </c>
      <c r="Q224" s="233">
        <v>5400</v>
      </c>
      <c r="R224" s="233" t="s">
        <v>918</v>
      </c>
      <c r="S224" s="228" t="s">
        <v>701</v>
      </c>
      <c r="T224" s="3"/>
      <c r="U224" s="3"/>
      <c r="V224" s="3"/>
      <c r="W224" s="3"/>
      <c r="X224" s="3"/>
      <c r="Y224" s="3"/>
      <c r="Z224" s="3"/>
    </row>
    <row r="225" spans="1:26" ht="39.75" customHeight="1">
      <c r="A225" s="228">
        <v>84</v>
      </c>
      <c r="B225" s="228" t="s">
        <v>926</v>
      </c>
      <c r="C225" s="228" t="s">
        <v>927</v>
      </c>
      <c r="D225" s="228" t="s">
        <v>571</v>
      </c>
      <c r="E225" s="228" t="s">
        <v>922</v>
      </c>
      <c r="F225" s="228" t="s">
        <v>928</v>
      </c>
      <c r="G225" s="228" t="s">
        <v>615</v>
      </c>
      <c r="H225" s="229" t="s">
        <v>929</v>
      </c>
      <c r="I225" s="228">
        <v>2024</v>
      </c>
      <c r="J225" s="231">
        <v>45595</v>
      </c>
      <c r="K225" s="231" t="s">
        <v>14</v>
      </c>
      <c r="L225" s="232">
        <v>45685</v>
      </c>
      <c r="M225" s="229" t="s">
        <v>14</v>
      </c>
      <c r="N225" s="228" t="s">
        <v>14</v>
      </c>
      <c r="O225" s="233">
        <v>0</v>
      </c>
      <c r="P225" s="233" t="s">
        <v>930</v>
      </c>
      <c r="Q225" s="233">
        <v>39450</v>
      </c>
      <c r="R225" s="233" t="s">
        <v>918</v>
      </c>
      <c r="S225" s="228" t="s">
        <v>701</v>
      </c>
      <c r="T225" s="3"/>
      <c r="U225" s="3"/>
      <c r="V225" s="3"/>
      <c r="W225" s="3"/>
      <c r="X225" s="3"/>
      <c r="Y225" s="3"/>
      <c r="Z225" s="3"/>
    </row>
    <row r="226" spans="1:26" ht="39.75" customHeight="1">
      <c r="A226" s="228">
        <v>85</v>
      </c>
      <c r="B226" s="228" t="s">
        <v>120</v>
      </c>
      <c r="C226" s="228" t="s">
        <v>121</v>
      </c>
      <c r="D226" s="228" t="s">
        <v>931</v>
      </c>
      <c r="E226" s="228" t="s">
        <v>932</v>
      </c>
      <c r="F226" s="228" t="s">
        <v>933</v>
      </c>
      <c r="G226" s="228" t="s">
        <v>767</v>
      </c>
      <c r="H226" s="229" t="s">
        <v>119</v>
      </c>
      <c r="I226" s="228">
        <v>2024</v>
      </c>
      <c r="J226" s="231">
        <v>45572</v>
      </c>
      <c r="K226" s="231" t="s">
        <v>14</v>
      </c>
      <c r="L226" s="232">
        <v>45752</v>
      </c>
      <c r="M226" s="229" t="s">
        <v>616</v>
      </c>
      <c r="N226" s="228" t="s">
        <v>14</v>
      </c>
      <c r="O226" s="233">
        <v>0</v>
      </c>
      <c r="P226" s="233">
        <v>298300</v>
      </c>
      <c r="Q226" s="233">
        <v>80200</v>
      </c>
      <c r="R226" s="233" t="s">
        <v>847</v>
      </c>
      <c r="S226" s="228" t="s">
        <v>618</v>
      </c>
      <c r="T226" s="3"/>
      <c r="U226" s="3"/>
      <c r="V226" s="3"/>
      <c r="W226" s="3"/>
      <c r="X226" s="3"/>
      <c r="Y226" s="3"/>
      <c r="Z226" s="3"/>
    </row>
    <row r="227" spans="1:26" ht="39.75" customHeight="1">
      <c r="A227" s="228">
        <v>85</v>
      </c>
      <c r="B227" s="228" t="s">
        <v>120</v>
      </c>
      <c r="C227" s="228" t="s">
        <v>121</v>
      </c>
      <c r="D227" s="228" t="s">
        <v>931</v>
      </c>
      <c r="E227" s="228" t="s">
        <v>932</v>
      </c>
      <c r="F227" s="228" t="s">
        <v>14</v>
      </c>
      <c r="G227" s="228" t="s">
        <v>767</v>
      </c>
      <c r="H227" s="229" t="s">
        <v>119</v>
      </c>
      <c r="I227" s="228">
        <v>2024</v>
      </c>
      <c r="J227" s="231">
        <v>45753</v>
      </c>
      <c r="K227" s="231" t="s">
        <v>624</v>
      </c>
      <c r="L227" s="232">
        <v>45933</v>
      </c>
      <c r="M227" s="229" t="s">
        <v>616</v>
      </c>
      <c r="N227" s="228" t="s">
        <v>14</v>
      </c>
      <c r="O227" s="233">
        <v>0</v>
      </c>
      <c r="P227" s="233" t="s">
        <v>934</v>
      </c>
      <c r="Q227" s="233">
        <v>80200</v>
      </c>
      <c r="R227" s="233" t="s">
        <v>847</v>
      </c>
      <c r="S227" s="228" t="s">
        <v>618</v>
      </c>
      <c r="T227" s="3"/>
      <c r="U227" s="3"/>
      <c r="V227" s="3"/>
      <c r="W227" s="3"/>
      <c r="X227" s="3"/>
      <c r="Y227" s="3"/>
      <c r="Z227" s="3"/>
    </row>
    <row r="228" spans="1:26" ht="39.75" customHeight="1">
      <c r="A228" s="228">
        <v>86</v>
      </c>
      <c r="B228" s="228" t="s">
        <v>123</v>
      </c>
      <c r="C228" s="228" t="s">
        <v>124</v>
      </c>
      <c r="D228" s="228" t="s">
        <v>931</v>
      </c>
      <c r="E228" s="228" t="s">
        <v>935</v>
      </c>
      <c r="F228" s="228" t="s">
        <v>936</v>
      </c>
      <c r="G228" s="228" t="s">
        <v>767</v>
      </c>
      <c r="H228" s="229" t="s">
        <v>122</v>
      </c>
      <c r="I228" s="228">
        <v>2024</v>
      </c>
      <c r="J228" s="231">
        <v>45572</v>
      </c>
      <c r="K228" s="231" t="s">
        <v>14</v>
      </c>
      <c r="L228" s="232">
        <v>45752</v>
      </c>
      <c r="M228" s="229" t="s">
        <v>14</v>
      </c>
      <c r="N228" s="228" t="s">
        <v>14</v>
      </c>
      <c r="O228" s="233">
        <v>0</v>
      </c>
      <c r="P228" s="233">
        <v>96000</v>
      </c>
      <c r="Q228" s="233" t="s">
        <v>14</v>
      </c>
      <c r="R228" s="233" t="s">
        <v>847</v>
      </c>
      <c r="S228" s="228" t="s">
        <v>618</v>
      </c>
      <c r="T228" s="3"/>
      <c r="U228" s="3"/>
      <c r="V228" s="3"/>
      <c r="W228" s="3"/>
      <c r="X228" s="3"/>
      <c r="Y228" s="3"/>
      <c r="Z228" s="3"/>
    </row>
    <row r="229" spans="1:26" ht="39.75" customHeight="1">
      <c r="A229" s="228">
        <v>86</v>
      </c>
      <c r="B229" s="228" t="s">
        <v>123</v>
      </c>
      <c r="C229" s="228" t="s">
        <v>124</v>
      </c>
      <c r="D229" s="228" t="s">
        <v>931</v>
      </c>
      <c r="E229" s="228" t="s">
        <v>935</v>
      </c>
      <c r="F229" s="228" t="s">
        <v>14</v>
      </c>
      <c r="G229" s="228" t="s">
        <v>767</v>
      </c>
      <c r="H229" s="229" t="s">
        <v>122</v>
      </c>
      <c r="I229" s="228">
        <v>2024</v>
      </c>
      <c r="J229" s="231">
        <v>45753</v>
      </c>
      <c r="K229" s="228" t="s">
        <v>624</v>
      </c>
      <c r="L229" s="232">
        <v>45933</v>
      </c>
      <c r="M229" s="229" t="s">
        <v>14</v>
      </c>
      <c r="N229" s="228" t="s">
        <v>14</v>
      </c>
      <c r="O229" s="233">
        <v>0</v>
      </c>
      <c r="P229" s="233">
        <v>96000</v>
      </c>
      <c r="Q229" s="233" t="s">
        <v>14</v>
      </c>
      <c r="R229" s="233" t="s">
        <v>847</v>
      </c>
      <c r="S229" s="228" t="s">
        <v>618</v>
      </c>
      <c r="T229" s="3"/>
      <c r="U229" s="3"/>
      <c r="V229" s="3"/>
      <c r="W229" s="3"/>
      <c r="X229" s="3"/>
      <c r="Y229" s="3"/>
      <c r="Z229" s="3"/>
    </row>
    <row r="230" spans="1:26" ht="39.75" customHeight="1">
      <c r="A230" s="228">
        <v>87</v>
      </c>
      <c r="B230" s="228" t="s">
        <v>35</v>
      </c>
      <c r="C230" s="228" t="s">
        <v>36</v>
      </c>
      <c r="D230" s="228" t="s">
        <v>37</v>
      </c>
      <c r="E230" s="228" t="s">
        <v>40</v>
      </c>
      <c r="F230" s="228" t="s">
        <v>937</v>
      </c>
      <c r="G230" s="228" t="s">
        <v>615</v>
      </c>
      <c r="H230" s="229" t="s">
        <v>125</v>
      </c>
      <c r="I230" s="228">
        <v>2022</v>
      </c>
      <c r="J230" s="230">
        <v>45205</v>
      </c>
      <c r="K230" s="228" t="s">
        <v>14</v>
      </c>
      <c r="L230" s="232">
        <v>45570</v>
      </c>
      <c r="M230" s="229" t="s">
        <v>938</v>
      </c>
      <c r="N230" s="228" t="s">
        <v>14</v>
      </c>
      <c r="O230" s="234">
        <f t="shared" ref="O230:O232" si="6">P230/12</f>
        <v>13074.449999999999</v>
      </c>
      <c r="P230" s="234">
        <v>156893.4</v>
      </c>
      <c r="Q230" s="233">
        <v>11505.53</v>
      </c>
      <c r="R230" s="233" t="s">
        <v>617</v>
      </c>
      <c r="S230" s="228" t="s">
        <v>618</v>
      </c>
      <c r="T230" s="3"/>
      <c r="U230" s="3"/>
      <c r="V230" s="3"/>
      <c r="W230" s="3"/>
      <c r="X230" s="3"/>
      <c r="Y230" s="3"/>
      <c r="Z230" s="3"/>
    </row>
    <row r="231" spans="1:26" ht="39.75" customHeight="1">
      <c r="A231" s="228">
        <v>87</v>
      </c>
      <c r="B231" s="228" t="s">
        <v>35</v>
      </c>
      <c r="C231" s="228" t="s">
        <v>36</v>
      </c>
      <c r="D231" s="228" t="s">
        <v>37</v>
      </c>
      <c r="E231" s="228" t="s">
        <v>40</v>
      </c>
      <c r="F231" s="228" t="s">
        <v>937</v>
      </c>
      <c r="G231" s="228" t="s">
        <v>615</v>
      </c>
      <c r="H231" s="229" t="s">
        <v>125</v>
      </c>
      <c r="I231" s="228">
        <v>2022</v>
      </c>
      <c r="J231" s="230">
        <v>45571</v>
      </c>
      <c r="K231" s="228" t="s">
        <v>624</v>
      </c>
      <c r="L231" s="232">
        <v>45935</v>
      </c>
      <c r="M231" s="229" t="s">
        <v>938</v>
      </c>
      <c r="N231" s="228" t="s">
        <v>14</v>
      </c>
      <c r="O231" s="234">
        <f t="shared" si="6"/>
        <v>13074.449999999999</v>
      </c>
      <c r="P231" s="234">
        <v>156893.4</v>
      </c>
      <c r="Q231" s="233">
        <v>11505.53</v>
      </c>
      <c r="R231" s="233" t="s">
        <v>617</v>
      </c>
      <c r="S231" s="228" t="s">
        <v>618</v>
      </c>
      <c r="T231" s="3"/>
      <c r="U231" s="3"/>
      <c r="V231" s="3"/>
      <c r="W231" s="3"/>
      <c r="X231" s="3"/>
      <c r="Y231" s="3"/>
      <c r="Z231" s="3"/>
    </row>
    <row r="232" spans="1:26" ht="39.75" customHeight="1">
      <c r="A232" s="228">
        <v>87</v>
      </c>
      <c r="B232" s="228" t="s">
        <v>35</v>
      </c>
      <c r="C232" s="228" t="s">
        <v>36</v>
      </c>
      <c r="D232" s="228" t="s">
        <v>37</v>
      </c>
      <c r="E232" s="228" t="s">
        <v>40</v>
      </c>
      <c r="F232" s="228" t="s">
        <v>939</v>
      </c>
      <c r="G232" s="228" t="s">
        <v>615</v>
      </c>
      <c r="H232" s="229" t="s">
        <v>125</v>
      </c>
      <c r="I232" s="228">
        <v>2022</v>
      </c>
      <c r="J232" s="230">
        <v>45571</v>
      </c>
      <c r="K232" s="228" t="s">
        <v>14</v>
      </c>
      <c r="L232" s="232">
        <v>45935</v>
      </c>
      <c r="M232" s="229" t="s">
        <v>938</v>
      </c>
      <c r="N232" s="228" t="s">
        <v>14</v>
      </c>
      <c r="O232" s="234">
        <f t="shared" si="6"/>
        <v>9665.2800000000007</v>
      </c>
      <c r="P232" s="234">
        <v>115983.36</v>
      </c>
      <c r="Q232" s="233">
        <v>36115.32</v>
      </c>
      <c r="R232" s="233" t="s">
        <v>617</v>
      </c>
      <c r="S232" s="228" t="s">
        <v>618</v>
      </c>
      <c r="T232" s="3"/>
      <c r="U232" s="3"/>
      <c r="V232" s="3"/>
      <c r="W232" s="3"/>
      <c r="X232" s="3"/>
      <c r="Y232" s="3"/>
      <c r="Z232" s="3"/>
    </row>
    <row r="233" spans="1:26" ht="39.75" customHeight="1">
      <c r="A233" s="228">
        <v>88</v>
      </c>
      <c r="B233" s="228" t="s">
        <v>97</v>
      </c>
      <c r="C233" s="228" t="s">
        <v>98</v>
      </c>
      <c r="D233" s="228" t="s">
        <v>99</v>
      </c>
      <c r="E233" s="228" t="s">
        <v>940</v>
      </c>
      <c r="F233" s="228" t="s">
        <v>941</v>
      </c>
      <c r="G233" s="228" t="s">
        <v>615</v>
      </c>
      <c r="H233" s="229" t="s">
        <v>96</v>
      </c>
      <c r="I233" s="228">
        <v>2024</v>
      </c>
      <c r="J233" s="231">
        <v>45567</v>
      </c>
      <c r="K233" s="231" t="s">
        <v>14</v>
      </c>
      <c r="L233" s="232">
        <v>45931</v>
      </c>
      <c r="M233" s="229" t="s">
        <v>616</v>
      </c>
      <c r="N233" s="228" t="s">
        <v>14</v>
      </c>
      <c r="O233" s="233">
        <v>0</v>
      </c>
      <c r="P233" s="233">
        <v>1023745.5</v>
      </c>
      <c r="Q233" s="233">
        <v>1023745.5</v>
      </c>
      <c r="R233" s="233" t="s">
        <v>739</v>
      </c>
      <c r="S233" s="228" t="s">
        <v>618</v>
      </c>
      <c r="T233" s="3"/>
      <c r="U233" s="3"/>
      <c r="V233" s="3"/>
      <c r="W233" s="3"/>
      <c r="X233" s="3"/>
      <c r="Y233" s="3"/>
      <c r="Z233" s="3"/>
    </row>
    <row r="234" spans="1:26" ht="39.75" customHeight="1">
      <c r="A234" s="228">
        <v>89</v>
      </c>
      <c r="B234" s="228" t="s">
        <v>213</v>
      </c>
      <c r="C234" s="228" t="s">
        <v>214</v>
      </c>
      <c r="D234" s="228" t="s">
        <v>235</v>
      </c>
      <c r="E234" s="228" t="s">
        <v>216</v>
      </c>
      <c r="F234" s="228" t="s">
        <v>942</v>
      </c>
      <c r="G234" s="228" t="s">
        <v>615</v>
      </c>
      <c r="H234" s="229" t="s">
        <v>234</v>
      </c>
      <c r="I234" s="228">
        <v>2024</v>
      </c>
      <c r="J234" s="231">
        <v>45596</v>
      </c>
      <c r="K234" s="231" t="s">
        <v>14</v>
      </c>
      <c r="L234" s="232">
        <v>45960</v>
      </c>
      <c r="M234" s="229" t="s">
        <v>616</v>
      </c>
      <c r="N234" s="228" t="s">
        <v>14</v>
      </c>
      <c r="O234" s="233">
        <v>0</v>
      </c>
      <c r="P234" s="233" t="s">
        <v>236</v>
      </c>
      <c r="Q234" s="233">
        <v>33150</v>
      </c>
      <c r="R234" s="233" t="s">
        <v>617</v>
      </c>
      <c r="S234" s="228" t="s">
        <v>618</v>
      </c>
      <c r="T234" s="3"/>
      <c r="U234" s="3"/>
      <c r="V234" s="3"/>
      <c r="W234" s="3"/>
      <c r="X234" s="3"/>
      <c r="Y234" s="3"/>
      <c r="Z234" s="3"/>
    </row>
    <row r="235" spans="1:26" ht="39.75" customHeight="1">
      <c r="A235" s="228">
        <v>89</v>
      </c>
      <c r="B235" s="228" t="s">
        <v>213</v>
      </c>
      <c r="C235" s="228" t="s">
        <v>214</v>
      </c>
      <c r="D235" s="228" t="s">
        <v>235</v>
      </c>
      <c r="E235" s="228" t="s">
        <v>216</v>
      </c>
      <c r="F235" s="228" t="s">
        <v>943</v>
      </c>
      <c r="G235" s="228" t="s">
        <v>615</v>
      </c>
      <c r="H235" s="229" t="s">
        <v>234</v>
      </c>
      <c r="I235" s="228">
        <v>2024</v>
      </c>
      <c r="J235" s="231">
        <v>45596</v>
      </c>
      <c r="K235" s="231" t="s">
        <v>14</v>
      </c>
      <c r="L235" s="232">
        <v>45960</v>
      </c>
      <c r="M235" s="229" t="s">
        <v>616</v>
      </c>
      <c r="N235" s="228" t="s">
        <v>14</v>
      </c>
      <c r="O235" s="233">
        <v>0</v>
      </c>
      <c r="P235" s="233" t="s">
        <v>236</v>
      </c>
      <c r="Q235" s="233">
        <v>9250</v>
      </c>
      <c r="R235" s="233" t="s">
        <v>617</v>
      </c>
      <c r="S235" s="228" t="s">
        <v>618</v>
      </c>
      <c r="T235" s="3"/>
      <c r="U235" s="3"/>
      <c r="V235" s="3"/>
      <c r="W235" s="3"/>
      <c r="X235" s="3"/>
      <c r="Y235" s="3"/>
      <c r="Z235" s="3"/>
    </row>
    <row r="236" spans="1:26" ht="39.75" customHeight="1">
      <c r="A236" s="228">
        <v>90</v>
      </c>
      <c r="B236" s="242" t="s">
        <v>238</v>
      </c>
      <c r="C236" s="242" t="s">
        <v>239</v>
      </c>
      <c r="D236" s="242" t="s">
        <v>240</v>
      </c>
      <c r="E236" s="242" t="s">
        <v>241</v>
      </c>
      <c r="F236" s="228" t="s">
        <v>944</v>
      </c>
      <c r="G236" s="228" t="s">
        <v>615</v>
      </c>
      <c r="H236" s="242" t="s">
        <v>237</v>
      </c>
      <c r="I236" s="228">
        <v>2024</v>
      </c>
      <c r="J236" s="243">
        <v>45603</v>
      </c>
      <c r="K236" s="228" t="s">
        <v>14</v>
      </c>
      <c r="L236" s="232">
        <v>45967</v>
      </c>
      <c r="M236" s="229" t="s">
        <v>14</v>
      </c>
      <c r="N236" s="228" t="s">
        <v>14</v>
      </c>
      <c r="O236" s="233" t="s">
        <v>14</v>
      </c>
      <c r="P236" s="236" t="s">
        <v>242</v>
      </c>
      <c r="Q236" s="233">
        <v>19950</v>
      </c>
      <c r="R236" s="233" t="s">
        <v>682</v>
      </c>
      <c r="S236" s="228" t="s">
        <v>618</v>
      </c>
      <c r="T236" s="3"/>
      <c r="U236" s="3"/>
      <c r="V236" s="3"/>
      <c r="W236" s="3"/>
      <c r="X236" s="3"/>
      <c r="Y236" s="3"/>
      <c r="Z236" s="3"/>
    </row>
    <row r="237" spans="1:26" ht="39.75" customHeight="1">
      <c r="A237" s="228">
        <v>91</v>
      </c>
      <c r="B237" s="242" t="s">
        <v>552</v>
      </c>
      <c r="C237" s="242" t="s">
        <v>553</v>
      </c>
      <c r="D237" s="242" t="s">
        <v>554</v>
      </c>
      <c r="E237" s="242" t="s">
        <v>945</v>
      </c>
      <c r="F237" s="228" t="s">
        <v>946</v>
      </c>
      <c r="G237" s="228" t="s">
        <v>640</v>
      </c>
      <c r="H237" s="242" t="s">
        <v>551</v>
      </c>
      <c r="I237" s="228">
        <v>2024</v>
      </c>
      <c r="J237" s="244">
        <v>45642</v>
      </c>
      <c r="K237" s="228" t="s">
        <v>14</v>
      </c>
      <c r="L237" s="232">
        <v>46736</v>
      </c>
      <c r="M237" s="229" t="s">
        <v>616</v>
      </c>
      <c r="N237" s="228" t="s">
        <v>14</v>
      </c>
      <c r="O237" s="236">
        <v>17000</v>
      </c>
      <c r="P237" s="236">
        <v>612000</v>
      </c>
      <c r="Q237" s="233">
        <v>27200</v>
      </c>
      <c r="R237" s="233" t="s">
        <v>634</v>
      </c>
      <c r="S237" s="228" t="s">
        <v>618</v>
      </c>
      <c r="T237" s="3"/>
      <c r="U237" s="3"/>
      <c r="V237" s="3"/>
      <c r="W237" s="3"/>
      <c r="X237" s="3"/>
      <c r="Y237" s="3"/>
      <c r="Z237" s="3"/>
    </row>
    <row r="238" spans="1:26" ht="39.75" customHeight="1">
      <c r="A238" s="228">
        <v>91</v>
      </c>
      <c r="B238" s="242" t="s">
        <v>552</v>
      </c>
      <c r="C238" s="242" t="s">
        <v>553</v>
      </c>
      <c r="D238" s="242" t="s">
        <v>554</v>
      </c>
      <c r="E238" s="242" t="s">
        <v>945</v>
      </c>
      <c r="F238" s="228" t="s">
        <v>670</v>
      </c>
      <c r="G238" s="228" t="s">
        <v>640</v>
      </c>
      <c r="H238" s="242" t="s">
        <v>551</v>
      </c>
      <c r="I238" s="228">
        <v>2024</v>
      </c>
      <c r="J238" s="244">
        <v>45642</v>
      </c>
      <c r="K238" s="228" t="s">
        <v>14</v>
      </c>
      <c r="L238" s="232">
        <v>46736</v>
      </c>
      <c r="M238" s="229" t="s">
        <v>616</v>
      </c>
      <c r="N238" s="228" t="s">
        <v>14</v>
      </c>
      <c r="O238" s="236">
        <v>17000</v>
      </c>
      <c r="P238" s="236">
        <v>612000</v>
      </c>
      <c r="Q238" s="233">
        <v>27200</v>
      </c>
      <c r="R238" s="233" t="s">
        <v>634</v>
      </c>
      <c r="S238" s="228" t="s">
        <v>618</v>
      </c>
      <c r="T238" s="3"/>
      <c r="U238" s="3"/>
      <c r="V238" s="3"/>
      <c r="W238" s="3"/>
      <c r="X238" s="3"/>
      <c r="Y238" s="3"/>
      <c r="Z238" s="3"/>
    </row>
    <row r="239" spans="1:26" ht="39.75" customHeight="1">
      <c r="A239" s="228">
        <v>92</v>
      </c>
      <c r="B239" s="242" t="s">
        <v>249</v>
      </c>
      <c r="C239" s="242" t="s">
        <v>250</v>
      </c>
      <c r="D239" s="242" t="s">
        <v>251</v>
      </c>
      <c r="E239" s="242" t="s">
        <v>947</v>
      </c>
      <c r="F239" s="228" t="s">
        <v>893</v>
      </c>
      <c r="G239" s="228" t="s">
        <v>615</v>
      </c>
      <c r="H239" s="229" t="s">
        <v>248</v>
      </c>
      <c r="I239" s="228">
        <v>2024</v>
      </c>
      <c r="J239" s="231">
        <v>45607</v>
      </c>
      <c r="K239" s="228" t="s">
        <v>14</v>
      </c>
      <c r="L239" s="232">
        <v>45971</v>
      </c>
      <c r="M239" s="229" t="s">
        <v>633</v>
      </c>
      <c r="N239" s="228" t="s">
        <v>14</v>
      </c>
      <c r="O239" s="242" t="s">
        <v>254</v>
      </c>
      <c r="P239" s="236" t="s">
        <v>253</v>
      </c>
      <c r="Q239" s="233">
        <v>24832.48</v>
      </c>
      <c r="R239" s="233" t="s">
        <v>634</v>
      </c>
      <c r="S239" s="228" t="s">
        <v>618</v>
      </c>
      <c r="T239" s="3"/>
      <c r="U239" s="3"/>
      <c r="V239" s="3"/>
      <c r="W239" s="3"/>
      <c r="X239" s="3"/>
      <c r="Y239" s="3"/>
      <c r="Z239" s="3"/>
    </row>
    <row r="240" spans="1:26" ht="39.75" customHeight="1">
      <c r="A240" s="228">
        <v>93</v>
      </c>
      <c r="B240" s="242" t="s">
        <v>256</v>
      </c>
      <c r="C240" s="242" t="s">
        <v>257</v>
      </c>
      <c r="D240" s="242" t="s">
        <v>258</v>
      </c>
      <c r="E240" s="242" t="s">
        <v>947</v>
      </c>
      <c r="F240" s="228" t="s">
        <v>948</v>
      </c>
      <c r="G240" s="228" t="s">
        <v>615</v>
      </c>
      <c r="H240" s="229" t="s">
        <v>255</v>
      </c>
      <c r="I240" s="228">
        <v>2024</v>
      </c>
      <c r="J240" s="231">
        <v>45607</v>
      </c>
      <c r="K240" s="228" t="s">
        <v>14</v>
      </c>
      <c r="L240" s="232">
        <v>45971</v>
      </c>
      <c r="M240" s="229" t="s">
        <v>649</v>
      </c>
      <c r="N240" s="228" t="s">
        <v>14</v>
      </c>
      <c r="O240" s="242" t="s">
        <v>260</v>
      </c>
      <c r="P240" s="236" t="s">
        <v>259</v>
      </c>
      <c r="Q240" s="233">
        <v>115674.48</v>
      </c>
      <c r="R240" s="233" t="s">
        <v>634</v>
      </c>
      <c r="S240" s="228" t="s">
        <v>618</v>
      </c>
      <c r="T240" s="3"/>
      <c r="U240" s="3"/>
      <c r="V240" s="3"/>
      <c r="W240" s="3"/>
      <c r="X240" s="3"/>
      <c r="Y240" s="3"/>
      <c r="Z240" s="3"/>
    </row>
    <row r="241" spans="1:26" ht="39.75" customHeight="1">
      <c r="A241" s="228">
        <v>94</v>
      </c>
      <c r="B241" s="242" t="s">
        <v>244</v>
      </c>
      <c r="C241" s="242" t="s">
        <v>245</v>
      </c>
      <c r="D241" s="242" t="s">
        <v>246</v>
      </c>
      <c r="E241" s="242" t="s">
        <v>241</v>
      </c>
      <c r="F241" s="228" t="s">
        <v>949</v>
      </c>
      <c r="G241" s="228" t="s">
        <v>615</v>
      </c>
      <c r="H241" s="229" t="s">
        <v>243</v>
      </c>
      <c r="I241" s="228">
        <v>2024</v>
      </c>
      <c r="J241" s="231">
        <v>45604</v>
      </c>
      <c r="K241" s="228" t="s">
        <v>14</v>
      </c>
      <c r="L241" s="232">
        <v>45968</v>
      </c>
      <c r="M241" s="228" t="s">
        <v>14</v>
      </c>
      <c r="N241" s="228" t="s">
        <v>14</v>
      </c>
      <c r="O241" s="228" t="s">
        <v>14</v>
      </c>
      <c r="P241" s="236" t="s">
        <v>247</v>
      </c>
      <c r="Q241" s="233" t="s">
        <v>14</v>
      </c>
      <c r="R241" s="233" t="s">
        <v>682</v>
      </c>
      <c r="S241" s="228" t="s">
        <v>618</v>
      </c>
      <c r="T241" s="3"/>
      <c r="U241" s="3"/>
      <c r="V241" s="3"/>
      <c r="W241" s="3"/>
      <c r="X241" s="3"/>
      <c r="Y241" s="3"/>
      <c r="Z241" s="3"/>
    </row>
    <row r="242" spans="1:26" ht="39.75" customHeight="1">
      <c r="A242" s="228">
        <v>95</v>
      </c>
      <c r="B242" s="242" t="s">
        <v>557</v>
      </c>
      <c r="C242" s="242" t="s">
        <v>558</v>
      </c>
      <c r="D242" s="242" t="s">
        <v>559</v>
      </c>
      <c r="E242" s="242" t="s">
        <v>560</v>
      </c>
      <c r="F242" s="228" t="s">
        <v>692</v>
      </c>
      <c r="G242" s="228" t="s">
        <v>640</v>
      </c>
      <c r="H242" s="229" t="s">
        <v>556</v>
      </c>
      <c r="I242" s="228">
        <v>2024</v>
      </c>
      <c r="J242" s="231">
        <v>45607</v>
      </c>
      <c r="K242" s="228" t="s">
        <v>14</v>
      </c>
      <c r="L242" s="232">
        <v>47432</v>
      </c>
      <c r="M242" s="228">
        <v>1</v>
      </c>
      <c r="N242" s="228" t="s">
        <v>14</v>
      </c>
      <c r="O242" s="228" t="s">
        <v>562</v>
      </c>
      <c r="P242" s="236" t="s">
        <v>561</v>
      </c>
      <c r="Q242" s="233">
        <v>20000</v>
      </c>
      <c r="R242" s="233" t="s">
        <v>634</v>
      </c>
      <c r="S242" s="228" t="s">
        <v>618</v>
      </c>
      <c r="T242" s="3"/>
      <c r="U242" s="3"/>
      <c r="V242" s="3"/>
      <c r="W242" s="3"/>
      <c r="X242" s="3"/>
      <c r="Y242" s="3"/>
      <c r="Z242" s="3"/>
    </row>
    <row r="243" spans="1:26" ht="39.75" customHeight="1">
      <c r="A243" s="228">
        <v>96</v>
      </c>
      <c r="B243" s="242" t="s">
        <v>270</v>
      </c>
      <c r="C243" s="242" t="s">
        <v>271</v>
      </c>
      <c r="D243" s="242" t="s">
        <v>272</v>
      </c>
      <c r="E243" s="242" t="s">
        <v>298</v>
      </c>
      <c r="F243" s="228" t="s">
        <v>950</v>
      </c>
      <c r="G243" s="228" t="s">
        <v>615</v>
      </c>
      <c r="H243" s="229" t="s">
        <v>269</v>
      </c>
      <c r="I243" s="228">
        <v>2024</v>
      </c>
      <c r="J243" s="231">
        <v>45618</v>
      </c>
      <c r="K243" s="228" t="s">
        <v>14</v>
      </c>
      <c r="L243" s="232">
        <v>45982</v>
      </c>
      <c r="M243" s="228" t="s">
        <v>14</v>
      </c>
      <c r="N243" s="228" t="s">
        <v>14</v>
      </c>
      <c r="O243" s="228" t="s">
        <v>14</v>
      </c>
      <c r="P243" s="236">
        <v>15500</v>
      </c>
      <c r="Q243" s="233">
        <v>534.75</v>
      </c>
      <c r="R243" s="233" t="s">
        <v>617</v>
      </c>
      <c r="S243" s="228" t="s">
        <v>618</v>
      </c>
      <c r="T243" s="3"/>
      <c r="U243" s="3"/>
      <c r="V243" s="3"/>
      <c r="W243" s="3"/>
      <c r="X243" s="3"/>
      <c r="Y243" s="3"/>
      <c r="Z243" s="3"/>
    </row>
    <row r="244" spans="1:26" ht="39.75" customHeight="1">
      <c r="A244" s="228">
        <v>97</v>
      </c>
      <c r="B244" s="242" t="s">
        <v>290</v>
      </c>
      <c r="C244" s="242" t="s">
        <v>291</v>
      </c>
      <c r="D244" s="242" t="s">
        <v>292</v>
      </c>
      <c r="E244" s="242" t="s">
        <v>293</v>
      </c>
      <c r="F244" s="228" t="s">
        <v>14</v>
      </c>
      <c r="G244" s="228" t="s">
        <v>615</v>
      </c>
      <c r="H244" s="229" t="s">
        <v>289</v>
      </c>
      <c r="I244" s="228">
        <v>2024</v>
      </c>
      <c r="J244" s="231">
        <v>45629</v>
      </c>
      <c r="K244" s="228" t="s">
        <v>14</v>
      </c>
      <c r="L244" s="232">
        <v>45994</v>
      </c>
      <c r="M244" s="228" t="s">
        <v>14</v>
      </c>
      <c r="N244" s="228" t="s">
        <v>14</v>
      </c>
      <c r="O244" s="228" t="s">
        <v>14</v>
      </c>
      <c r="P244" s="236" t="s">
        <v>294</v>
      </c>
      <c r="Q244" s="233" t="s">
        <v>14</v>
      </c>
      <c r="R244" s="233" t="s">
        <v>682</v>
      </c>
      <c r="S244" s="228" t="s">
        <v>618</v>
      </c>
      <c r="T244" s="3"/>
      <c r="U244" s="3"/>
      <c r="V244" s="3"/>
      <c r="W244" s="3"/>
      <c r="X244" s="3"/>
      <c r="Y244" s="3"/>
      <c r="Z244" s="3"/>
    </row>
    <row r="245" spans="1:26" ht="39.75" customHeight="1">
      <c r="A245" s="228">
        <v>98</v>
      </c>
      <c r="B245" s="242" t="s">
        <v>296</v>
      </c>
      <c r="C245" s="242" t="s">
        <v>297</v>
      </c>
      <c r="D245" s="242" t="s">
        <v>272</v>
      </c>
      <c r="E245" s="242" t="s">
        <v>298</v>
      </c>
      <c r="F245" s="228" t="s">
        <v>951</v>
      </c>
      <c r="G245" s="228" t="s">
        <v>615</v>
      </c>
      <c r="H245" s="229" t="s">
        <v>295</v>
      </c>
      <c r="I245" s="228">
        <v>2024</v>
      </c>
      <c r="J245" s="231">
        <v>45630</v>
      </c>
      <c r="K245" s="228" t="s">
        <v>14</v>
      </c>
      <c r="L245" s="232">
        <v>45994</v>
      </c>
      <c r="M245" s="228">
        <v>1</v>
      </c>
      <c r="N245" s="228" t="s">
        <v>14</v>
      </c>
      <c r="O245" s="228" t="s">
        <v>300</v>
      </c>
      <c r="P245" s="236" t="s">
        <v>299</v>
      </c>
      <c r="Q245" s="233">
        <v>15618.75</v>
      </c>
      <c r="R245" s="233" t="s">
        <v>617</v>
      </c>
      <c r="S245" s="228" t="s">
        <v>618</v>
      </c>
      <c r="T245" s="3"/>
      <c r="U245" s="3"/>
      <c r="V245" s="3"/>
      <c r="W245" s="3"/>
      <c r="X245" s="3"/>
      <c r="Y245" s="3"/>
      <c r="Z245" s="3"/>
    </row>
    <row r="246" spans="1:26" ht="39.75" customHeight="1">
      <c r="A246" s="228">
        <v>99</v>
      </c>
      <c r="B246" s="242" t="s">
        <v>952</v>
      </c>
      <c r="C246" s="242" t="s">
        <v>297</v>
      </c>
      <c r="D246" s="242" t="s">
        <v>953</v>
      </c>
      <c r="E246" s="242" t="s">
        <v>954</v>
      </c>
      <c r="F246" s="228" t="s">
        <v>955</v>
      </c>
      <c r="G246" s="228" t="s">
        <v>615</v>
      </c>
      <c r="H246" s="229" t="s">
        <v>580</v>
      </c>
      <c r="I246" s="228">
        <v>2024</v>
      </c>
      <c r="J246" s="231">
        <v>45632</v>
      </c>
      <c r="K246" s="228" t="s">
        <v>14</v>
      </c>
      <c r="L246" s="232">
        <v>45814</v>
      </c>
      <c r="M246" s="228">
        <v>1</v>
      </c>
      <c r="N246" s="228" t="s">
        <v>14</v>
      </c>
      <c r="O246" s="228" t="s">
        <v>14</v>
      </c>
      <c r="P246" s="236" t="s">
        <v>956</v>
      </c>
      <c r="Q246" s="233" t="s">
        <v>14</v>
      </c>
      <c r="R246" s="233" t="s">
        <v>957</v>
      </c>
      <c r="S246" s="228" t="s">
        <v>701</v>
      </c>
      <c r="T246" s="3"/>
      <c r="U246" s="3"/>
      <c r="V246" s="3"/>
      <c r="W246" s="3"/>
      <c r="X246" s="3"/>
      <c r="Y246" s="3"/>
      <c r="Z246" s="3"/>
    </row>
    <row r="247" spans="1:26" ht="39.75" customHeight="1">
      <c r="A247" s="228">
        <v>99</v>
      </c>
      <c r="B247" s="242" t="s">
        <v>958</v>
      </c>
      <c r="C247" s="242" t="s">
        <v>959</v>
      </c>
      <c r="D247" s="242" t="s">
        <v>960</v>
      </c>
      <c r="E247" s="242" t="s">
        <v>954</v>
      </c>
      <c r="F247" s="228" t="s">
        <v>961</v>
      </c>
      <c r="G247" s="228" t="s">
        <v>615</v>
      </c>
      <c r="H247" s="229" t="s">
        <v>579</v>
      </c>
      <c r="I247" s="228">
        <v>2024</v>
      </c>
      <c r="J247" s="231">
        <v>45632</v>
      </c>
      <c r="K247" s="228" t="s">
        <v>14</v>
      </c>
      <c r="L247" s="232">
        <v>45814</v>
      </c>
      <c r="M247" s="228">
        <v>1</v>
      </c>
      <c r="N247" s="228" t="s">
        <v>14</v>
      </c>
      <c r="O247" s="228" t="s">
        <v>14</v>
      </c>
      <c r="P247" s="236" t="s">
        <v>962</v>
      </c>
      <c r="Q247" s="233" t="s">
        <v>14</v>
      </c>
      <c r="R247" s="233" t="s">
        <v>957</v>
      </c>
      <c r="S247" s="228" t="s">
        <v>701</v>
      </c>
      <c r="T247" s="3"/>
      <c r="U247" s="3"/>
      <c r="V247" s="3"/>
      <c r="W247" s="3"/>
      <c r="X247" s="3"/>
      <c r="Y247" s="3"/>
      <c r="Z247" s="3"/>
    </row>
    <row r="248" spans="1:26" ht="39.75" customHeight="1">
      <c r="A248" s="228">
        <v>100</v>
      </c>
      <c r="B248" s="242" t="s">
        <v>583</v>
      </c>
      <c r="C248" s="242" t="s">
        <v>584</v>
      </c>
      <c r="D248" s="242" t="s">
        <v>331</v>
      </c>
      <c r="E248" s="242" t="s">
        <v>585</v>
      </c>
      <c r="F248" s="228" t="s">
        <v>963</v>
      </c>
      <c r="G248" s="228" t="s">
        <v>767</v>
      </c>
      <c r="H248" s="229" t="s">
        <v>566</v>
      </c>
      <c r="I248" s="228">
        <v>2024</v>
      </c>
      <c r="J248" s="231">
        <v>45637</v>
      </c>
      <c r="K248" s="228" t="s">
        <v>14</v>
      </c>
      <c r="L248" s="232">
        <v>45818</v>
      </c>
      <c r="M248" s="228">
        <v>2</v>
      </c>
      <c r="N248" s="228" t="s">
        <v>14</v>
      </c>
      <c r="O248" s="228" t="s">
        <v>587</v>
      </c>
      <c r="P248" s="236" t="s">
        <v>586</v>
      </c>
      <c r="Q248" s="233" t="s">
        <v>14</v>
      </c>
      <c r="R248" s="233" t="s">
        <v>661</v>
      </c>
      <c r="S248" s="228" t="s">
        <v>618</v>
      </c>
      <c r="T248" s="3"/>
      <c r="U248" s="3"/>
      <c r="V248" s="3"/>
      <c r="W248" s="3"/>
      <c r="X248" s="3"/>
      <c r="Y248" s="3"/>
      <c r="Z248" s="3"/>
    </row>
    <row r="249" spans="1:26" ht="39.75" customHeight="1">
      <c r="A249" s="228">
        <v>100</v>
      </c>
      <c r="B249" s="242" t="s">
        <v>583</v>
      </c>
      <c r="C249" s="242" t="s">
        <v>584</v>
      </c>
      <c r="D249" s="242" t="s">
        <v>331</v>
      </c>
      <c r="E249" s="242" t="s">
        <v>585</v>
      </c>
      <c r="F249" s="228">
        <v>20250000041</v>
      </c>
      <c r="G249" s="228" t="s">
        <v>767</v>
      </c>
      <c r="H249" s="229" t="s">
        <v>566</v>
      </c>
      <c r="I249" s="228">
        <v>2024</v>
      </c>
      <c r="J249" s="231">
        <v>45637</v>
      </c>
      <c r="K249" s="228" t="s">
        <v>14</v>
      </c>
      <c r="L249" s="232">
        <v>45818</v>
      </c>
      <c r="M249" s="228">
        <v>2</v>
      </c>
      <c r="N249" s="228" t="s">
        <v>14</v>
      </c>
      <c r="O249" s="228" t="s">
        <v>587</v>
      </c>
      <c r="P249" s="236" t="s">
        <v>586</v>
      </c>
      <c r="Q249" s="233">
        <v>30900</v>
      </c>
      <c r="R249" s="233" t="s">
        <v>661</v>
      </c>
      <c r="S249" s="228" t="s">
        <v>618</v>
      </c>
      <c r="T249" s="3"/>
      <c r="U249" s="3"/>
      <c r="V249" s="3"/>
      <c r="W249" s="3"/>
      <c r="X249" s="3"/>
      <c r="Y249" s="3"/>
      <c r="Z249" s="3"/>
    </row>
    <row r="250" spans="1:26" ht="39.75" customHeight="1">
      <c r="A250" s="228">
        <v>100</v>
      </c>
      <c r="B250" s="242" t="s">
        <v>583</v>
      </c>
      <c r="C250" s="242" t="s">
        <v>584</v>
      </c>
      <c r="D250" s="242" t="s">
        <v>331</v>
      </c>
      <c r="E250" s="242" t="s">
        <v>585</v>
      </c>
      <c r="F250" s="228"/>
      <c r="G250" s="228" t="s">
        <v>767</v>
      </c>
      <c r="H250" s="229" t="s">
        <v>566</v>
      </c>
      <c r="I250" s="228">
        <v>2024</v>
      </c>
      <c r="J250" s="231">
        <v>46002</v>
      </c>
      <c r="K250" s="228" t="s">
        <v>624</v>
      </c>
      <c r="L250" s="232">
        <v>46183</v>
      </c>
      <c r="M250" s="228">
        <v>2</v>
      </c>
      <c r="N250" s="228" t="s">
        <v>14</v>
      </c>
      <c r="O250" s="228" t="s">
        <v>587</v>
      </c>
      <c r="P250" s="236" t="s">
        <v>586</v>
      </c>
      <c r="Q250" s="233"/>
      <c r="R250" s="233" t="s">
        <v>661</v>
      </c>
      <c r="S250" s="228" t="s">
        <v>618</v>
      </c>
      <c r="T250" s="3"/>
      <c r="U250" s="3"/>
      <c r="V250" s="3"/>
      <c r="W250" s="3"/>
      <c r="X250" s="3"/>
      <c r="Y250" s="3"/>
      <c r="Z250" s="3"/>
    </row>
    <row r="251" spans="1:26" ht="39.75" customHeight="1">
      <c r="A251" s="228">
        <v>101</v>
      </c>
      <c r="B251" s="242" t="s">
        <v>964</v>
      </c>
      <c r="C251" s="242" t="s">
        <v>965</v>
      </c>
      <c r="D251" s="242" t="s">
        <v>966</v>
      </c>
      <c r="E251" s="242" t="s">
        <v>967</v>
      </c>
      <c r="F251" s="228" t="s">
        <v>14</v>
      </c>
      <c r="G251" s="228" t="s">
        <v>767</v>
      </c>
      <c r="H251" s="229" t="s">
        <v>968</v>
      </c>
      <c r="I251" s="228">
        <v>2024</v>
      </c>
      <c r="J251" s="231">
        <v>45649</v>
      </c>
      <c r="K251" s="228" t="s">
        <v>14</v>
      </c>
      <c r="L251" s="232">
        <v>45738</v>
      </c>
      <c r="M251" s="228" t="s">
        <v>14</v>
      </c>
      <c r="N251" s="228" t="s">
        <v>14</v>
      </c>
      <c r="O251" s="228" t="s">
        <v>14</v>
      </c>
      <c r="P251" s="236" t="s">
        <v>969</v>
      </c>
      <c r="Q251" s="233" t="s">
        <v>14</v>
      </c>
      <c r="R251" s="233" t="s">
        <v>970</v>
      </c>
      <c r="S251" s="228" t="s">
        <v>701</v>
      </c>
      <c r="T251" s="3"/>
      <c r="U251" s="3"/>
      <c r="V251" s="3"/>
      <c r="W251" s="3"/>
      <c r="X251" s="3"/>
      <c r="Y251" s="3"/>
      <c r="Z251" s="3"/>
    </row>
    <row r="252" spans="1:26" ht="39.75" customHeight="1">
      <c r="A252" s="228">
        <v>102</v>
      </c>
      <c r="B252" s="242" t="s">
        <v>322</v>
      </c>
      <c r="C252" s="242" t="s">
        <v>323</v>
      </c>
      <c r="D252" s="242" t="s">
        <v>324</v>
      </c>
      <c r="E252" s="242" t="s">
        <v>325</v>
      </c>
      <c r="F252" s="228" t="s">
        <v>971</v>
      </c>
      <c r="G252" s="228" t="s">
        <v>615</v>
      </c>
      <c r="H252" s="229" t="s">
        <v>321</v>
      </c>
      <c r="I252" s="228">
        <v>2024</v>
      </c>
      <c r="J252" s="231">
        <v>45652</v>
      </c>
      <c r="K252" s="228" t="s">
        <v>14</v>
      </c>
      <c r="L252" s="232">
        <v>46016</v>
      </c>
      <c r="M252" s="228">
        <v>1</v>
      </c>
      <c r="N252" s="228" t="s">
        <v>14</v>
      </c>
      <c r="O252" s="228" t="s">
        <v>14</v>
      </c>
      <c r="P252" s="236" t="s">
        <v>326</v>
      </c>
      <c r="Q252" s="233">
        <v>47100</v>
      </c>
      <c r="R252" s="233" t="s">
        <v>617</v>
      </c>
      <c r="S252" s="228" t="s">
        <v>618</v>
      </c>
      <c r="T252" s="3"/>
      <c r="U252" s="3"/>
      <c r="V252" s="3"/>
      <c r="W252" s="3"/>
      <c r="X252" s="3"/>
      <c r="Y252" s="3"/>
      <c r="Z252" s="3"/>
    </row>
    <row r="253" spans="1:26" ht="39.75" customHeight="1">
      <c r="A253" s="228">
        <v>103</v>
      </c>
      <c r="B253" s="242" t="s">
        <v>316</v>
      </c>
      <c r="C253" s="242" t="s">
        <v>317</v>
      </c>
      <c r="D253" s="242" t="s">
        <v>318</v>
      </c>
      <c r="E253" s="242" t="s">
        <v>319</v>
      </c>
      <c r="F253" s="228" t="s">
        <v>972</v>
      </c>
      <c r="G253" s="228" t="s">
        <v>767</v>
      </c>
      <c r="H253" s="229" t="s">
        <v>315</v>
      </c>
      <c r="I253" s="228">
        <v>2024</v>
      </c>
      <c r="J253" s="231">
        <v>45649</v>
      </c>
      <c r="K253" s="228" t="s">
        <v>14</v>
      </c>
      <c r="L253" s="232">
        <v>46013</v>
      </c>
      <c r="M253" s="228" t="s">
        <v>14</v>
      </c>
      <c r="N253" s="228" t="s">
        <v>14</v>
      </c>
      <c r="O253" s="228" t="s">
        <v>14</v>
      </c>
      <c r="P253" s="236" t="s">
        <v>320</v>
      </c>
      <c r="Q253" s="236" t="s">
        <v>320</v>
      </c>
      <c r="R253" s="233" t="s">
        <v>851</v>
      </c>
      <c r="S253" s="228" t="s">
        <v>618</v>
      </c>
      <c r="T253" s="3"/>
      <c r="U253" s="3"/>
      <c r="V253" s="3"/>
      <c r="W253" s="3"/>
      <c r="X253" s="3"/>
      <c r="Y253" s="3"/>
      <c r="Z253" s="3"/>
    </row>
    <row r="254" spans="1:26" ht="39.75" customHeight="1">
      <c r="A254" s="228">
        <v>104</v>
      </c>
      <c r="B254" s="242" t="s">
        <v>520</v>
      </c>
      <c r="C254" s="242" t="s">
        <v>521</v>
      </c>
      <c r="D254" s="242" t="s">
        <v>522</v>
      </c>
      <c r="E254" s="242" t="s">
        <v>523</v>
      </c>
      <c r="F254" s="228" t="s">
        <v>973</v>
      </c>
      <c r="G254" s="228" t="s">
        <v>615</v>
      </c>
      <c r="H254" s="229" t="s">
        <v>519</v>
      </c>
      <c r="I254" s="228">
        <v>2024</v>
      </c>
      <c r="J254" s="231">
        <v>45652</v>
      </c>
      <c r="K254" s="228" t="s">
        <v>14</v>
      </c>
      <c r="L254" s="232">
        <v>46563</v>
      </c>
      <c r="M254" s="228" t="s">
        <v>14</v>
      </c>
      <c r="N254" s="228" t="s">
        <v>14</v>
      </c>
      <c r="O254" s="228" t="s">
        <v>525</v>
      </c>
      <c r="P254" s="236" t="s">
        <v>524</v>
      </c>
      <c r="Q254" s="233">
        <v>18296.66</v>
      </c>
      <c r="R254" s="233" t="s">
        <v>661</v>
      </c>
      <c r="S254" s="228" t="s">
        <v>618</v>
      </c>
      <c r="T254" s="3"/>
      <c r="U254" s="3"/>
      <c r="V254" s="3"/>
      <c r="W254" s="3"/>
      <c r="X254" s="3"/>
      <c r="Y254" s="3"/>
      <c r="Z254" s="3"/>
    </row>
    <row r="255" spans="1:26" ht="39.75" customHeight="1">
      <c r="A255" s="228">
        <v>105</v>
      </c>
      <c r="B255" s="228" t="s">
        <v>526</v>
      </c>
      <c r="C255" s="242" t="s">
        <v>527</v>
      </c>
      <c r="D255" s="242" t="s">
        <v>528</v>
      </c>
      <c r="E255" s="242" t="s">
        <v>529</v>
      </c>
      <c r="F255" s="228" t="s">
        <v>974</v>
      </c>
      <c r="G255" s="228" t="s">
        <v>615</v>
      </c>
      <c r="H255" s="229" t="s">
        <v>84</v>
      </c>
      <c r="I255" s="228">
        <v>2025</v>
      </c>
      <c r="J255" s="244">
        <v>45667</v>
      </c>
      <c r="K255" s="228" t="s">
        <v>14</v>
      </c>
      <c r="L255" s="232">
        <v>46577</v>
      </c>
      <c r="M255" s="228">
        <v>1</v>
      </c>
      <c r="N255" s="233" t="s">
        <v>14</v>
      </c>
      <c r="O255" s="233" t="s">
        <v>531</v>
      </c>
      <c r="P255" s="233" t="s">
        <v>530</v>
      </c>
      <c r="Q255" s="233">
        <v>59138.67</v>
      </c>
      <c r="R255" s="233" t="s">
        <v>661</v>
      </c>
      <c r="S255" s="228" t="s">
        <v>618</v>
      </c>
      <c r="T255" s="3"/>
      <c r="U255" s="3"/>
      <c r="V255" s="3"/>
      <c r="W255" s="3"/>
      <c r="X255" s="3"/>
      <c r="Y255" s="3"/>
      <c r="Z255" s="3"/>
    </row>
    <row r="256" spans="1:26" ht="39.75" customHeight="1">
      <c r="A256" s="228">
        <v>106</v>
      </c>
      <c r="B256" s="245" t="s">
        <v>926</v>
      </c>
      <c r="C256" s="245" t="s">
        <v>927</v>
      </c>
      <c r="D256" s="245" t="s">
        <v>571</v>
      </c>
      <c r="E256" s="245" t="s">
        <v>922</v>
      </c>
      <c r="F256" s="228" t="s">
        <v>975</v>
      </c>
      <c r="G256" s="228" t="s">
        <v>615</v>
      </c>
      <c r="H256" s="229" t="s">
        <v>327</v>
      </c>
      <c r="I256" s="228">
        <v>2025</v>
      </c>
      <c r="J256" s="246">
        <v>45712</v>
      </c>
      <c r="K256" s="228" t="s">
        <v>14</v>
      </c>
      <c r="L256" s="232">
        <v>45802</v>
      </c>
      <c r="M256" s="228" t="s">
        <v>14</v>
      </c>
      <c r="N256" s="228" t="s">
        <v>14</v>
      </c>
      <c r="O256" s="233" t="s">
        <v>14</v>
      </c>
      <c r="P256" s="233" t="s">
        <v>976</v>
      </c>
      <c r="Q256" s="233">
        <v>39450.29</v>
      </c>
      <c r="R256" s="233" t="s">
        <v>977</v>
      </c>
      <c r="S256" s="228" t="s">
        <v>701</v>
      </c>
      <c r="T256" s="3"/>
      <c r="U256" s="3"/>
      <c r="V256" s="3"/>
      <c r="W256" s="3"/>
      <c r="X256" s="3"/>
      <c r="Y256" s="3"/>
      <c r="Z256" s="3"/>
    </row>
    <row r="257" spans="1:26" ht="39.75" customHeight="1">
      <c r="A257" s="228">
        <v>107</v>
      </c>
      <c r="B257" s="245" t="s">
        <v>912</v>
      </c>
      <c r="C257" s="245" t="s">
        <v>913</v>
      </c>
      <c r="D257" s="245" t="s">
        <v>571</v>
      </c>
      <c r="E257" s="228" t="s">
        <v>914</v>
      </c>
      <c r="F257" s="228" t="s">
        <v>978</v>
      </c>
      <c r="G257" s="228" t="s">
        <v>615</v>
      </c>
      <c r="H257" s="229" t="s">
        <v>382</v>
      </c>
      <c r="I257" s="228">
        <v>2025</v>
      </c>
      <c r="J257" s="231">
        <v>45769</v>
      </c>
      <c r="K257" s="228" t="s">
        <v>14</v>
      </c>
      <c r="L257" s="232">
        <v>45800</v>
      </c>
      <c r="M257" s="228">
        <v>1</v>
      </c>
      <c r="N257" s="233" t="s">
        <v>14</v>
      </c>
      <c r="O257" s="233" t="s">
        <v>14</v>
      </c>
      <c r="P257" s="233" t="s">
        <v>979</v>
      </c>
      <c r="Q257" s="233">
        <v>55915.69</v>
      </c>
      <c r="R257" s="233" t="s">
        <v>977</v>
      </c>
      <c r="S257" s="228" t="s">
        <v>701</v>
      </c>
      <c r="T257" s="3"/>
      <c r="U257" s="3"/>
      <c r="V257" s="3"/>
      <c r="W257" s="3"/>
      <c r="X257" s="3"/>
      <c r="Y257" s="3"/>
      <c r="Z257" s="3"/>
    </row>
    <row r="258" spans="1:26" ht="39.75" customHeight="1">
      <c r="A258" s="228">
        <v>108</v>
      </c>
      <c r="B258" s="245" t="s">
        <v>132</v>
      </c>
      <c r="C258" s="245" t="s">
        <v>133</v>
      </c>
      <c r="D258" s="245" t="s">
        <v>134</v>
      </c>
      <c r="E258" s="228" t="s">
        <v>136</v>
      </c>
      <c r="F258" s="228" t="s">
        <v>14</v>
      </c>
      <c r="G258" s="228" t="s">
        <v>767</v>
      </c>
      <c r="H258" s="229" t="s">
        <v>131</v>
      </c>
      <c r="I258" s="228">
        <v>2025</v>
      </c>
      <c r="J258" s="231">
        <v>45754</v>
      </c>
      <c r="K258" s="228" t="s">
        <v>14</v>
      </c>
      <c r="L258" s="232">
        <v>45937</v>
      </c>
      <c r="M258" s="228" t="s">
        <v>14</v>
      </c>
      <c r="N258" s="233" t="s">
        <v>14</v>
      </c>
      <c r="O258" s="233" t="s">
        <v>138</v>
      </c>
      <c r="P258" s="233" t="s">
        <v>137</v>
      </c>
      <c r="Q258" s="233" t="s">
        <v>14</v>
      </c>
      <c r="R258" s="233" t="s">
        <v>638</v>
      </c>
      <c r="S258" s="228" t="s">
        <v>618</v>
      </c>
      <c r="T258" s="3"/>
      <c r="U258" s="3"/>
      <c r="V258" s="3"/>
      <c r="W258" s="3"/>
      <c r="X258" s="3"/>
      <c r="Y258" s="3"/>
      <c r="Z258" s="3"/>
    </row>
    <row r="259" spans="1:26" ht="39.75" customHeight="1">
      <c r="A259" s="228">
        <v>109</v>
      </c>
      <c r="B259" s="245" t="s">
        <v>166</v>
      </c>
      <c r="C259" s="245" t="s">
        <v>167</v>
      </c>
      <c r="D259" s="245" t="s">
        <v>168</v>
      </c>
      <c r="E259" s="228" t="s">
        <v>169</v>
      </c>
      <c r="F259" s="228" t="s">
        <v>14</v>
      </c>
      <c r="G259" s="228" t="s">
        <v>615</v>
      </c>
      <c r="H259" s="229" t="s">
        <v>165</v>
      </c>
      <c r="I259" s="228">
        <v>2025</v>
      </c>
      <c r="J259" s="231">
        <v>45769</v>
      </c>
      <c r="K259" s="228" t="s">
        <v>14</v>
      </c>
      <c r="L259" s="232">
        <v>45951</v>
      </c>
      <c r="M259" s="228" t="s">
        <v>14</v>
      </c>
      <c r="N259" s="233" t="s">
        <v>14</v>
      </c>
      <c r="O259" s="233" t="s">
        <v>171</v>
      </c>
      <c r="P259" s="233" t="s">
        <v>170</v>
      </c>
      <c r="Q259" s="233" t="s">
        <v>14</v>
      </c>
      <c r="R259" s="233" t="s">
        <v>638</v>
      </c>
      <c r="S259" s="228" t="s">
        <v>618</v>
      </c>
      <c r="T259" s="3"/>
      <c r="U259" s="3"/>
      <c r="V259" s="3"/>
      <c r="W259" s="3"/>
      <c r="X259" s="3"/>
      <c r="Y259" s="3"/>
      <c r="Z259" s="3"/>
    </row>
    <row r="260" spans="1:26" ht="39.75" customHeight="1">
      <c r="A260" s="228">
        <v>110</v>
      </c>
      <c r="B260" s="245" t="s">
        <v>385</v>
      </c>
      <c r="C260" s="245" t="s">
        <v>308</v>
      </c>
      <c r="D260" s="245" t="s">
        <v>386</v>
      </c>
      <c r="E260" s="228" t="s">
        <v>387</v>
      </c>
      <c r="F260" s="228" t="s">
        <v>627</v>
      </c>
      <c r="G260" s="228" t="s">
        <v>615</v>
      </c>
      <c r="H260" s="229" t="s">
        <v>380</v>
      </c>
      <c r="I260" s="228">
        <v>2025</v>
      </c>
      <c r="J260" s="231">
        <v>45771</v>
      </c>
      <c r="K260" s="228" t="s">
        <v>14</v>
      </c>
      <c r="L260" s="232">
        <v>46136</v>
      </c>
      <c r="M260" s="228" t="s">
        <v>14</v>
      </c>
      <c r="N260" s="233" t="s">
        <v>14</v>
      </c>
      <c r="O260" s="233" t="s">
        <v>388</v>
      </c>
      <c r="P260" s="233">
        <v>2820043.8</v>
      </c>
      <c r="Q260" s="233">
        <v>194930.44</v>
      </c>
      <c r="R260" s="233" t="s">
        <v>617</v>
      </c>
      <c r="S260" s="228" t="s">
        <v>618</v>
      </c>
      <c r="T260" s="3"/>
      <c r="U260" s="3"/>
      <c r="V260" s="3"/>
      <c r="W260" s="3"/>
      <c r="X260" s="3"/>
      <c r="Y260" s="3"/>
      <c r="Z260" s="3"/>
    </row>
    <row r="261" spans="1:26" ht="39.75" customHeight="1">
      <c r="A261" s="228">
        <v>111</v>
      </c>
      <c r="B261" s="245" t="s">
        <v>541</v>
      </c>
      <c r="C261" s="245" t="s">
        <v>19</v>
      </c>
      <c r="D261" s="245" t="s">
        <v>542</v>
      </c>
      <c r="E261" s="228" t="s">
        <v>543</v>
      </c>
      <c r="F261" s="228" t="s">
        <v>14</v>
      </c>
      <c r="G261" s="228" t="s">
        <v>615</v>
      </c>
      <c r="H261" s="229" t="s">
        <v>88</v>
      </c>
      <c r="I261" s="228">
        <v>2025</v>
      </c>
      <c r="J261" s="231">
        <v>45762</v>
      </c>
      <c r="K261" s="228" t="s">
        <v>14</v>
      </c>
      <c r="L261" s="232">
        <v>46674</v>
      </c>
      <c r="M261" s="228" t="s">
        <v>14</v>
      </c>
      <c r="N261" s="233" t="s">
        <v>14</v>
      </c>
      <c r="O261" s="233" t="s">
        <v>545</v>
      </c>
      <c r="P261" s="233" t="s">
        <v>544</v>
      </c>
      <c r="Q261" s="233" t="s">
        <v>14</v>
      </c>
      <c r="R261" s="233" t="s">
        <v>661</v>
      </c>
      <c r="S261" s="228" t="s">
        <v>618</v>
      </c>
      <c r="T261" s="3"/>
      <c r="U261" s="3"/>
      <c r="V261" s="3"/>
      <c r="W261" s="3"/>
      <c r="X261" s="3"/>
      <c r="Y261" s="3"/>
      <c r="Z261" s="3"/>
    </row>
    <row r="262" spans="1:26" ht="39.75" customHeight="1">
      <c r="A262" s="228">
        <v>112</v>
      </c>
      <c r="B262" s="245" t="s">
        <v>173</v>
      </c>
      <c r="C262" s="245" t="s">
        <v>36</v>
      </c>
      <c r="D262" s="245" t="s">
        <v>174</v>
      </c>
      <c r="E262" s="228" t="s">
        <v>175</v>
      </c>
      <c r="F262" s="228" t="s">
        <v>14</v>
      </c>
      <c r="G262" s="228" t="s">
        <v>767</v>
      </c>
      <c r="H262" s="229" t="s">
        <v>172</v>
      </c>
      <c r="I262" s="228">
        <v>2025</v>
      </c>
      <c r="J262" s="231">
        <v>45769</v>
      </c>
      <c r="K262" s="228" t="s">
        <v>14</v>
      </c>
      <c r="L262" s="232">
        <v>45952</v>
      </c>
      <c r="M262" s="228" t="s">
        <v>14</v>
      </c>
      <c r="N262" s="233" t="s">
        <v>14</v>
      </c>
      <c r="O262" s="233" t="s">
        <v>177</v>
      </c>
      <c r="P262" s="233" t="s">
        <v>176</v>
      </c>
      <c r="Q262" s="233" t="s">
        <v>14</v>
      </c>
      <c r="R262" s="233" t="s">
        <v>638</v>
      </c>
      <c r="S262" s="228" t="s">
        <v>618</v>
      </c>
      <c r="T262" s="3"/>
      <c r="U262" s="3"/>
      <c r="V262" s="3"/>
      <c r="W262" s="3"/>
      <c r="X262" s="3"/>
      <c r="Y262" s="3"/>
      <c r="Z262" s="3"/>
    </row>
    <row r="263" spans="1:26" ht="39.75" customHeight="1">
      <c r="A263" s="228">
        <v>113</v>
      </c>
      <c r="B263" s="245" t="s">
        <v>312</v>
      </c>
      <c r="C263" s="245" t="s">
        <v>313</v>
      </c>
      <c r="D263" s="245" t="s">
        <v>401</v>
      </c>
      <c r="E263" s="228" t="s">
        <v>402</v>
      </c>
      <c r="F263" s="228" t="s">
        <v>14</v>
      </c>
      <c r="G263" s="228" t="s">
        <v>615</v>
      </c>
      <c r="H263" s="229" t="s">
        <v>400</v>
      </c>
      <c r="I263" s="228">
        <v>2025</v>
      </c>
      <c r="J263" s="231">
        <v>45799</v>
      </c>
      <c r="K263" s="228" t="s">
        <v>14</v>
      </c>
      <c r="L263" s="232">
        <v>46163</v>
      </c>
      <c r="M263" s="228" t="s">
        <v>14</v>
      </c>
      <c r="N263" s="233" t="s">
        <v>14</v>
      </c>
      <c r="O263" s="233" t="s">
        <v>404</v>
      </c>
      <c r="P263" s="233" t="s">
        <v>403</v>
      </c>
      <c r="Q263" s="233" t="s">
        <v>14</v>
      </c>
      <c r="R263" s="233" t="s">
        <v>739</v>
      </c>
      <c r="S263" s="228" t="s">
        <v>618</v>
      </c>
      <c r="T263" s="3"/>
      <c r="U263" s="3"/>
      <c r="V263" s="3"/>
      <c r="W263" s="3"/>
      <c r="X263" s="3"/>
      <c r="Y263" s="3"/>
      <c r="Z263" s="3"/>
    </row>
    <row r="264" spans="1:26" ht="39.75" customHeight="1">
      <c r="A264" s="228">
        <v>114</v>
      </c>
      <c r="B264" s="245" t="s">
        <v>406</v>
      </c>
      <c r="C264" s="245" t="s">
        <v>407</v>
      </c>
      <c r="D264" s="245" t="s">
        <v>408</v>
      </c>
      <c r="E264" s="228" t="s">
        <v>409</v>
      </c>
      <c r="F264" s="228" t="s">
        <v>980</v>
      </c>
      <c r="G264" s="228" t="s">
        <v>767</v>
      </c>
      <c r="H264" s="229" t="s">
        <v>405</v>
      </c>
      <c r="I264" s="228">
        <v>2025</v>
      </c>
      <c r="J264" s="232">
        <v>45810</v>
      </c>
      <c r="K264" s="228" t="s">
        <v>14</v>
      </c>
      <c r="L264" s="232">
        <v>46174</v>
      </c>
      <c r="M264" s="228" t="s">
        <v>14</v>
      </c>
      <c r="N264" s="233" t="s">
        <v>14</v>
      </c>
      <c r="O264" s="233" t="s">
        <v>14</v>
      </c>
      <c r="P264" s="233" t="s">
        <v>410</v>
      </c>
      <c r="Q264" s="233" t="s">
        <v>14</v>
      </c>
      <c r="R264" s="233" t="s">
        <v>655</v>
      </c>
      <c r="S264" s="228" t="s">
        <v>618</v>
      </c>
      <c r="T264" s="3"/>
      <c r="U264" s="3"/>
      <c r="V264" s="3"/>
      <c r="W264" s="3"/>
      <c r="X264" s="3"/>
      <c r="Y264" s="3"/>
      <c r="Z264" s="3"/>
    </row>
    <row r="265" spans="1:26" ht="39.75" customHeight="1">
      <c r="A265" s="228">
        <v>115</v>
      </c>
      <c r="B265" s="245" t="s">
        <v>412</v>
      </c>
      <c r="C265" s="245" t="s">
        <v>413</v>
      </c>
      <c r="D265" s="245" t="s">
        <v>414</v>
      </c>
      <c r="E265" s="228" t="s">
        <v>415</v>
      </c>
      <c r="F265" s="228" t="s">
        <v>981</v>
      </c>
      <c r="G265" s="228" t="s">
        <v>615</v>
      </c>
      <c r="H265" s="229" t="s">
        <v>411</v>
      </c>
      <c r="I265" s="228">
        <v>2025</v>
      </c>
      <c r="J265" s="232">
        <v>45810</v>
      </c>
      <c r="K265" s="228" t="s">
        <v>14</v>
      </c>
      <c r="L265" s="232">
        <v>46174</v>
      </c>
      <c r="M265" s="228" t="s">
        <v>14</v>
      </c>
      <c r="N265" s="233" t="s">
        <v>14</v>
      </c>
      <c r="O265" s="233" t="s">
        <v>14</v>
      </c>
      <c r="P265" s="233" t="s">
        <v>416</v>
      </c>
      <c r="Q265" s="233" t="s">
        <v>14</v>
      </c>
      <c r="R265" s="233" t="s">
        <v>655</v>
      </c>
      <c r="S265" s="228" t="s">
        <v>618</v>
      </c>
      <c r="T265" s="3"/>
      <c r="U265" s="3"/>
      <c r="V265" s="3"/>
      <c r="W265" s="3"/>
      <c r="X265" s="3"/>
      <c r="Y265" s="3"/>
      <c r="Z265" s="3"/>
    </row>
    <row r="266" spans="1:26" ht="39.75" customHeight="1">
      <c r="A266" s="228">
        <v>116</v>
      </c>
      <c r="B266" s="228" t="s">
        <v>302</v>
      </c>
      <c r="C266" s="228" t="s">
        <v>303</v>
      </c>
      <c r="D266" s="228" t="s">
        <v>92</v>
      </c>
      <c r="E266" s="228" t="s">
        <v>304</v>
      </c>
      <c r="F266" s="228" t="s">
        <v>14</v>
      </c>
      <c r="G266" s="228" t="s">
        <v>615</v>
      </c>
      <c r="H266" s="228" t="s">
        <v>301</v>
      </c>
      <c r="I266" s="228">
        <v>2025</v>
      </c>
      <c r="J266" s="231">
        <v>45824</v>
      </c>
      <c r="K266" s="228" t="s">
        <v>14</v>
      </c>
      <c r="L266" s="232">
        <v>46006</v>
      </c>
      <c r="M266" s="237" t="s">
        <v>14</v>
      </c>
      <c r="N266" s="233" t="s">
        <v>14</v>
      </c>
      <c r="O266" s="247" t="s">
        <v>14</v>
      </c>
      <c r="P266" s="233">
        <v>44630</v>
      </c>
      <c r="Q266" s="233" t="s">
        <v>14</v>
      </c>
      <c r="R266" s="233" t="s">
        <v>847</v>
      </c>
      <c r="S266" s="228" t="s">
        <v>618</v>
      </c>
      <c r="T266" s="3"/>
      <c r="U266" s="3"/>
      <c r="V266" s="3"/>
      <c r="W266" s="3"/>
      <c r="X266" s="3"/>
      <c r="Y266" s="3"/>
      <c r="Z266" s="3"/>
    </row>
    <row r="267" spans="1:26" ht="39.75" customHeight="1">
      <c r="A267" s="228">
        <v>117</v>
      </c>
      <c r="B267" s="228" t="s">
        <v>547</v>
      </c>
      <c r="C267" s="228" t="s">
        <v>548</v>
      </c>
      <c r="D267" s="228" t="s">
        <v>549</v>
      </c>
      <c r="E267" s="228" t="s">
        <v>550</v>
      </c>
      <c r="F267" s="228" t="s">
        <v>14</v>
      </c>
      <c r="G267" s="228" t="s">
        <v>640</v>
      </c>
      <c r="H267" s="228" t="s">
        <v>546</v>
      </c>
      <c r="I267" s="228">
        <v>2025</v>
      </c>
      <c r="J267" s="231">
        <v>45600</v>
      </c>
      <c r="K267" s="228" t="s">
        <v>14</v>
      </c>
      <c r="L267" s="232">
        <v>46695</v>
      </c>
      <c r="M267" s="228">
        <v>2</v>
      </c>
      <c r="N267" s="233" t="s">
        <v>14</v>
      </c>
      <c r="O267" s="233">
        <v>9533.7999999999993</v>
      </c>
      <c r="P267" s="233">
        <v>343216.8</v>
      </c>
      <c r="Q267" s="233" t="s">
        <v>14</v>
      </c>
      <c r="R267" s="233" t="s">
        <v>638</v>
      </c>
      <c r="S267" s="228" t="s">
        <v>618</v>
      </c>
      <c r="T267" s="3"/>
      <c r="U267" s="3"/>
      <c r="V267" s="3"/>
      <c r="W267" s="3"/>
      <c r="X267" s="3"/>
      <c r="Y267" s="3"/>
      <c r="Z267" s="3"/>
    </row>
    <row r="268" spans="1:26" ht="39.75" customHeight="1">
      <c r="A268" s="228">
        <v>118</v>
      </c>
      <c r="B268" s="228" t="s">
        <v>329</v>
      </c>
      <c r="C268" s="228" t="s">
        <v>330</v>
      </c>
      <c r="D268" s="248" t="s">
        <v>331</v>
      </c>
      <c r="E268" s="228" t="s">
        <v>332</v>
      </c>
      <c r="F268" s="228" t="s">
        <v>14</v>
      </c>
      <c r="G268" s="228" t="s">
        <v>767</v>
      </c>
      <c r="H268" s="228" t="s">
        <v>328</v>
      </c>
      <c r="I268" s="228">
        <v>2025</v>
      </c>
      <c r="J268" s="231">
        <v>45852</v>
      </c>
      <c r="K268" s="228" t="s">
        <v>14</v>
      </c>
      <c r="L268" s="232">
        <v>46035</v>
      </c>
      <c r="M268" s="228" t="s">
        <v>14</v>
      </c>
      <c r="N268" s="233" t="s">
        <v>14</v>
      </c>
      <c r="O268" s="234" t="s">
        <v>334</v>
      </c>
      <c r="P268" s="234" t="s">
        <v>333</v>
      </c>
      <c r="Q268" s="233" t="s">
        <v>14</v>
      </c>
      <c r="R268" s="233" t="s">
        <v>661</v>
      </c>
      <c r="S268" s="228" t="s">
        <v>618</v>
      </c>
      <c r="T268" s="7"/>
      <c r="U268" s="7"/>
      <c r="V268" s="7"/>
      <c r="W268" s="7"/>
      <c r="X268" s="7"/>
      <c r="Y268" s="7"/>
      <c r="Z268" s="7"/>
    </row>
    <row r="269" spans="1:26" ht="39.75" customHeight="1">
      <c r="A269" s="228">
        <v>119</v>
      </c>
      <c r="B269" s="228" t="s">
        <v>427</v>
      </c>
      <c r="C269" s="228" t="s">
        <v>428</v>
      </c>
      <c r="D269" s="248" t="s">
        <v>429</v>
      </c>
      <c r="E269" s="228" t="s">
        <v>430</v>
      </c>
      <c r="F269" s="228" t="s">
        <v>14</v>
      </c>
      <c r="G269" s="228" t="s">
        <v>615</v>
      </c>
      <c r="H269" s="228" t="s">
        <v>426</v>
      </c>
      <c r="I269" s="228">
        <v>2025</v>
      </c>
      <c r="J269" s="231">
        <v>45849</v>
      </c>
      <c r="K269" s="228" t="s">
        <v>14</v>
      </c>
      <c r="L269" s="232">
        <v>46213</v>
      </c>
      <c r="M269" s="228" t="s">
        <v>14</v>
      </c>
      <c r="N269" s="233" t="s">
        <v>14</v>
      </c>
      <c r="O269" s="234" t="s">
        <v>14</v>
      </c>
      <c r="P269" s="234" t="s">
        <v>431</v>
      </c>
      <c r="Q269" s="233" t="s">
        <v>14</v>
      </c>
      <c r="R269" s="233" t="s">
        <v>638</v>
      </c>
      <c r="S269" s="228" t="s">
        <v>618</v>
      </c>
      <c r="T269" s="7"/>
      <c r="U269" s="7"/>
      <c r="V269" s="7"/>
      <c r="W269" s="7"/>
      <c r="X269" s="7"/>
      <c r="Y269" s="7"/>
      <c r="Z269" s="7"/>
    </row>
    <row r="270" spans="1:26" ht="39.75" customHeight="1">
      <c r="A270" s="228">
        <v>120</v>
      </c>
      <c r="B270" s="228" t="s">
        <v>433</v>
      </c>
      <c r="C270" s="228" t="s">
        <v>434</v>
      </c>
      <c r="D270" s="248" t="s">
        <v>429</v>
      </c>
      <c r="E270" s="228" t="s">
        <v>430</v>
      </c>
      <c r="F270" s="228" t="s">
        <v>14</v>
      </c>
      <c r="G270" s="228" t="s">
        <v>615</v>
      </c>
      <c r="H270" s="228" t="s">
        <v>432</v>
      </c>
      <c r="I270" s="228">
        <v>2025</v>
      </c>
      <c r="J270" s="231">
        <v>45849</v>
      </c>
      <c r="K270" s="228" t="s">
        <v>14</v>
      </c>
      <c r="L270" s="232">
        <v>46213</v>
      </c>
      <c r="M270" s="228" t="s">
        <v>14</v>
      </c>
      <c r="N270" s="233" t="s">
        <v>14</v>
      </c>
      <c r="O270" s="234" t="s">
        <v>14</v>
      </c>
      <c r="P270" s="234" t="s">
        <v>435</v>
      </c>
      <c r="Q270" s="233" t="s">
        <v>14</v>
      </c>
      <c r="R270" s="233" t="s">
        <v>638</v>
      </c>
      <c r="S270" s="228" t="s">
        <v>618</v>
      </c>
      <c r="T270" s="7"/>
      <c r="U270" s="7"/>
      <c r="V270" s="7"/>
      <c r="W270" s="7"/>
      <c r="X270" s="7"/>
      <c r="Y270" s="7"/>
      <c r="Z270" s="7"/>
    </row>
    <row r="271" spans="1:26" ht="39.75" customHeight="1">
      <c r="A271" s="228">
        <v>121</v>
      </c>
      <c r="B271" s="228" t="s">
        <v>437</v>
      </c>
      <c r="C271" s="228" t="s">
        <v>438</v>
      </c>
      <c r="D271" s="248" t="s">
        <v>429</v>
      </c>
      <c r="E271" s="228" t="s">
        <v>430</v>
      </c>
      <c r="F271" s="228" t="s">
        <v>14</v>
      </c>
      <c r="G271" s="228" t="s">
        <v>615</v>
      </c>
      <c r="H271" s="228" t="s">
        <v>436</v>
      </c>
      <c r="I271" s="228">
        <v>2025</v>
      </c>
      <c r="J271" s="231">
        <v>45849</v>
      </c>
      <c r="K271" s="228" t="s">
        <v>14</v>
      </c>
      <c r="L271" s="232">
        <v>46213</v>
      </c>
      <c r="M271" s="228" t="s">
        <v>14</v>
      </c>
      <c r="N271" s="233" t="s">
        <v>14</v>
      </c>
      <c r="O271" s="234" t="s">
        <v>14</v>
      </c>
      <c r="P271" s="234" t="s">
        <v>439</v>
      </c>
      <c r="Q271" s="233" t="s">
        <v>14</v>
      </c>
      <c r="R271" s="233" t="s">
        <v>638</v>
      </c>
      <c r="S271" s="228" t="s">
        <v>618</v>
      </c>
      <c r="T271" s="7"/>
      <c r="U271" s="7"/>
      <c r="V271" s="7"/>
      <c r="W271" s="7"/>
      <c r="X271" s="7"/>
      <c r="Y271" s="7"/>
      <c r="Z271" s="7"/>
    </row>
    <row r="272" spans="1:26" ht="39.75" customHeight="1">
      <c r="A272" s="228">
        <v>122</v>
      </c>
      <c r="B272" s="228" t="s">
        <v>441</v>
      </c>
      <c r="C272" s="228" t="s">
        <v>442</v>
      </c>
      <c r="D272" s="248" t="s">
        <v>429</v>
      </c>
      <c r="E272" s="228" t="s">
        <v>430</v>
      </c>
      <c r="F272" s="228" t="s">
        <v>14</v>
      </c>
      <c r="G272" s="228" t="s">
        <v>615</v>
      </c>
      <c r="H272" s="228" t="s">
        <v>440</v>
      </c>
      <c r="I272" s="228">
        <v>2025</v>
      </c>
      <c r="J272" s="231">
        <v>45849</v>
      </c>
      <c r="K272" s="228" t="s">
        <v>14</v>
      </c>
      <c r="L272" s="232">
        <v>46213</v>
      </c>
      <c r="M272" s="228" t="s">
        <v>14</v>
      </c>
      <c r="N272" s="233" t="s">
        <v>14</v>
      </c>
      <c r="O272" s="234" t="s">
        <v>14</v>
      </c>
      <c r="P272" s="234" t="s">
        <v>443</v>
      </c>
      <c r="Q272" s="233" t="s">
        <v>14</v>
      </c>
      <c r="R272" s="233" t="s">
        <v>638</v>
      </c>
      <c r="S272" s="228" t="s">
        <v>618</v>
      </c>
      <c r="T272" s="7"/>
      <c r="U272" s="7"/>
      <c r="V272" s="7"/>
      <c r="W272" s="7"/>
      <c r="X272" s="7"/>
      <c r="Y272" s="7"/>
      <c r="Z272" s="7"/>
    </row>
    <row r="273" spans="1:26" ht="39.75" customHeight="1">
      <c r="A273" s="228">
        <v>123</v>
      </c>
      <c r="B273" s="228" t="s">
        <v>445</v>
      </c>
      <c r="C273" s="228" t="s">
        <v>446</v>
      </c>
      <c r="D273" s="248" t="s">
        <v>429</v>
      </c>
      <c r="E273" s="228" t="s">
        <v>430</v>
      </c>
      <c r="F273" s="228" t="s">
        <v>14</v>
      </c>
      <c r="G273" s="228" t="s">
        <v>615</v>
      </c>
      <c r="H273" s="228" t="s">
        <v>444</v>
      </c>
      <c r="I273" s="228">
        <v>2025</v>
      </c>
      <c r="J273" s="231">
        <v>45849</v>
      </c>
      <c r="K273" s="228" t="s">
        <v>14</v>
      </c>
      <c r="L273" s="232">
        <v>46213</v>
      </c>
      <c r="M273" s="228" t="s">
        <v>14</v>
      </c>
      <c r="N273" s="233" t="s">
        <v>14</v>
      </c>
      <c r="O273" s="234" t="s">
        <v>14</v>
      </c>
      <c r="P273" s="234" t="s">
        <v>447</v>
      </c>
      <c r="Q273" s="233" t="s">
        <v>14</v>
      </c>
      <c r="R273" s="233" t="s">
        <v>638</v>
      </c>
      <c r="S273" s="228" t="s">
        <v>618</v>
      </c>
      <c r="T273" s="7"/>
      <c r="U273" s="7"/>
      <c r="V273" s="7"/>
      <c r="W273" s="7"/>
      <c r="X273" s="7"/>
      <c r="Y273" s="7"/>
      <c r="Z273" s="7"/>
    </row>
    <row r="274" spans="1:26" ht="39.75" customHeight="1">
      <c r="A274" s="228">
        <v>124</v>
      </c>
      <c r="B274" s="228" t="s">
        <v>449</v>
      </c>
      <c r="C274" s="228" t="s">
        <v>450</v>
      </c>
      <c r="D274" s="248" t="s">
        <v>429</v>
      </c>
      <c r="E274" s="228" t="s">
        <v>430</v>
      </c>
      <c r="F274" s="228" t="s">
        <v>14</v>
      </c>
      <c r="G274" s="228" t="s">
        <v>615</v>
      </c>
      <c r="H274" s="228" t="s">
        <v>448</v>
      </c>
      <c r="I274" s="228">
        <v>2025</v>
      </c>
      <c r="J274" s="231">
        <v>45849</v>
      </c>
      <c r="K274" s="228" t="s">
        <v>14</v>
      </c>
      <c r="L274" s="232">
        <v>46213</v>
      </c>
      <c r="M274" s="228" t="s">
        <v>14</v>
      </c>
      <c r="N274" s="233" t="s">
        <v>14</v>
      </c>
      <c r="O274" s="234" t="s">
        <v>14</v>
      </c>
      <c r="P274" s="234" t="s">
        <v>451</v>
      </c>
      <c r="Q274" s="233" t="s">
        <v>14</v>
      </c>
      <c r="R274" s="233" t="s">
        <v>638</v>
      </c>
      <c r="S274" s="228" t="s">
        <v>618</v>
      </c>
      <c r="T274" s="7"/>
      <c r="U274" s="7"/>
      <c r="V274" s="7"/>
      <c r="W274" s="7"/>
      <c r="X274" s="7"/>
      <c r="Y274" s="7"/>
      <c r="Z274" s="7"/>
    </row>
    <row r="275" spans="1:26" ht="39.75" customHeight="1">
      <c r="A275" s="228">
        <v>125</v>
      </c>
      <c r="B275" s="228" t="s">
        <v>453</v>
      </c>
      <c r="C275" s="228" t="s">
        <v>454</v>
      </c>
      <c r="D275" s="248" t="s">
        <v>429</v>
      </c>
      <c r="E275" s="228" t="s">
        <v>430</v>
      </c>
      <c r="F275" s="228" t="s">
        <v>14</v>
      </c>
      <c r="G275" s="228" t="s">
        <v>615</v>
      </c>
      <c r="H275" s="228" t="s">
        <v>452</v>
      </c>
      <c r="I275" s="228">
        <v>2025</v>
      </c>
      <c r="J275" s="231">
        <v>45849</v>
      </c>
      <c r="K275" s="228" t="s">
        <v>14</v>
      </c>
      <c r="L275" s="232">
        <v>46213</v>
      </c>
      <c r="M275" s="228" t="s">
        <v>14</v>
      </c>
      <c r="N275" s="233" t="s">
        <v>14</v>
      </c>
      <c r="O275" s="234" t="s">
        <v>14</v>
      </c>
      <c r="P275" s="234" t="s">
        <v>455</v>
      </c>
      <c r="Q275" s="233" t="s">
        <v>14</v>
      </c>
      <c r="R275" s="233" t="s">
        <v>638</v>
      </c>
      <c r="S275" s="228" t="s">
        <v>618</v>
      </c>
      <c r="T275" s="7"/>
      <c r="U275" s="7"/>
      <c r="V275" s="7"/>
      <c r="W275" s="7"/>
      <c r="X275" s="7"/>
      <c r="Y275" s="7"/>
      <c r="Z275" s="7"/>
    </row>
    <row r="276" spans="1:26" ht="39.75" customHeight="1">
      <c r="A276" s="228">
        <v>126</v>
      </c>
      <c r="B276" s="228" t="s">
        <v>457</v>
      </c>
      <c r="C276" s="228" t="s">
        <v>458</v>
      </c>
      <c r="D276" s="248" t="s">
        <v>429</v>
      </c>
      <c r="E276" s="228" t="s">
        <v>430</v>
      </c>
      <c r="F276" s="228" t="s">
        <v>14</v>
      </c>
      <c r="G276" s="228" t="s">
        <v>615</v>
      </c>
      <c r="H276" s="228" t="s">
        <v>456</v>
      </c>
      <c r="I276" s="228">
        <v>2025</v>
      </c>
      <c r="J276" s="231">
        <v>45849</v>
      </c>
      <c r="K276" s="228" t="s">
        <v>14</v>
      </c>
      <c r="L276" s="232">
        <v>46213</v>
      </c>
      <c r="M276" s="228" t="s">
        <v>14</v>
      </c>
      <c r="N276" s="233" t="s">
        <v>14</v>
      </c>
      <c r="O276" s="234" t="s">
        <v>14</v>
      </c>
      <c r="P276" s="234" t="s">
        <v>459</v>
      </c>
      <c r="Q276" s="233" t="s">
        <v>14</v>
      </c>
      <c r="R276" s="233" t="s">
        <v>638</v>
      </c>
      <c r="S276" s="228" t="s">
        <v>618</v>
      </c>
      <c r="T276" s="7"/>
      <c r="U276" s="7"/>
      <c r="V276" s="7"/>
      <c r="W276" s="7"/>
      <c r="X276" s="7"/>
      <c r="Y276" s="7"/>
      <c r="Z276" s="7"/>
    </row>
    <row r="277" spans="1:26" ht="39.75" customHeight="1">
      <c r="A277" s="228">
        <v>127</v>
      </c>
      <c r="B277" s="228" t="s">
        <v>461</v>
      </c>
      <c r="C277" s="228" t="s">
        <v>462</v>
      </c>
      <c r="D277" s="248" t="s">
        <v>429</v>
      </c>
      <c r="E277" s="228" t="s">
        <v>430</v>
      </c>
      <c r="F277" s="228" t="s">
        <v>14</v>
      </c>
      <c r="G277" s="228" t="s">
        <v>615</v>
      </c>
      <c r="H277" s="228" t="s">
        <v>460</v>
      </c>
      <c r="I277" s="228">
        <v>2025</v>
      </c>
      <c r="J277" s="231">
        <v>45849</v>
      </c>
      <c r="K277" s="228" t="s">
        <v>14</v>
      </c>
      <c r="L277" s="232">
        <v>46213</v>
      </c>
      <c r="M277" s="228" t="s">
        <v>14</v>
      </c>
      <c r="N277" s="233" t="s">
        <v>14</v>
      </c>
      <c r="O277" s="234" t="s">
        <v>14</v>
      </c>
      <c r="P277" s="234" t="s">
        <v>463</v>
      </c>
      <c r="Q277" s="233" t="s">
        <v>14</v>
      </c>
      <c r="R277" s="233" t="s">
        <v>638</v>
      </c>
      <c r="S277" s="228" t="s">
        <v>618</v>
      </c>
      <c r="T277" s="7"/>
      <c r="U277" s="7"/>
      <c r="V277" s="7"/>
      <c r="W277" s="7"/>
      <c r="X277" s="7"/>
      <c r="Y277" s="7"/>
      <c r="Z277" s="7"/>
    </row>
    <row r="278" spans="1:26" ht="15" customHeight="1">
      <c r="A278" s="8"/>
      <c r="B278" s="8"/>
      <c r="C278" s="8"/>
      <c r="D278" s="8"/>
      <c r="E278" s="8"/>
      <c r="F278" s="8"/>
      <c r="G278" s="8"/>
      <c r="H278" s="9"/>
      <c r="I278" s="8"/>
      <c r="J278" s="10"/>
      <c r="K278" s="10"/>
      <c r="L278" s="11"/>
      <c r="M278" s="9"/>
      <c r="N278" s="8"/>
      <c r="O278" s="12"/>
      <c r="P278" s="12"/>
      <c r="Q278" s="12"/>
      <c r="R278" s="12"/>
      <c r="S278" s="8"/>
      <c r="T278" s="3"/>
      <c r="U278" s="3"/>
      <c r="V278" s="3"/>
      <c r="W278" s="3"/>
      <c r="X278" s="3"/>
      <c r="Y278" s="3"/>
      <c r="Z278" s="3"/>
    </row>
    <row r="279" spans="1:26" ht="15.75" customHeight="1">
      <c r="A279" s="252" t="s">
        <v>982</v>
      </c>
      <c r="B279" s="250"/>
      <c r="C279" s="250"/>
      <c r="D279" s="250"/>
      <c r="E279" s="250"/>
      <c r="F279" s="250"/>
      <c r="G279" s="250"/>
      <c r="H279" s="250"/>
      <c r="I279" s="250"/>
      <c r="J279" s="250"/>
      <c r="K279" s="250"/>
      <c r="L279" s="251"/>
      <c r="M279" s="13"/>
      <c r="N279" s="14"/>
      <c r="O279" s="8"/>
      <c r="P279" s="8"/>
      <c r="Q279" s="8"/>
      <c r="R279" s="8"/>
      <c r="S279" s="8"/>
      <c r="T279" s="3"/>
      <c r="U279" s="3"/>
      <c r="V279" s="3"/>
      <c r="W279" s="3"/>
      <c r="X279" s="3"/>
      <c r="Y279" s="3"/>
      <c r="Z279" s="3"/>
    </row>
    <row r="280" spans="1:26" ht="15.75" customHeight="1">
      <c r="A280" s="249" t="s">
        <v>983</v>
      </c>
      <c r="B280" s="250"/>
      <c r="C280" s="250"/>
      <c r="D280" s="250"/>
      <c r="E280" s="250"/>
      <c r="F280" s="250"/>
      <c r="G280" s="250"/>
      <c r="H280" s="250"/>
      <c r="I280" s="250"/>
      <c r="J280" s="250"/>
      <c r="K280" s="250"/>
      <c r="L280" s="251"/>
      <c r="M280" s="13"/>
      <c r="N280" s="14"/>
      <c r="O280" s="8"/>
      <c r="P280" s="8"/>
      <c r="Q280" s="8"/>
      <c r="R280" s="8"/>
      <c r="S280" s="8"/>
      <c r="T280" s="3"/>
      <c r="U280" s="3"/>
      <c r="V280" s="3"/>
      <c r="W280" s="3"/>
      <c r="X280" s="3"/>
      <c r="Y280" s="3"/>
      <c r="Z280" s="3"/>
    </row>
    <row r="281" spans="1:26" ht="15.75" customHeight="1">
      <c r="A281" s="249" t="s">
        <v>984</v>
      </c>
      <c r="B281" s="250"/>
      <c r="C281" s="250"/>
      <c r="D281" s="250"/>
      <c r="E281" s="250"/>
      <c r="F281" s="250"/>
      <c r="G281" s="250"/>
      <c r="H281" s="250"/>
      <c r="I281" s="250"/>
      <c r="J281" s="250"/>
      <c r="K281" s="250"/>
      <c r="L281" s="251"/>
      <c r="M281" s="13"/>
      <c r="N281" s="14"/>
      <c r="O281" s="8"/>
      <c r="P281" s="8"/>
      <c r="Q281" s="8"/>
      <c r="R281" s="8"/>
      <c r="S281" s="8"/>
      <c r="T281" s="3"/>
      <c r="U281" s="3"/>
      <c r="V281" s="3"/>
      <c r="W281" s="3"/>
      <c r="X281" s="3"/>
      <c r="Y281" s="3"/>
      <c r="Z281" s="3"/>
    </row>
    <row r="282" spans="1:26" ht="15.75" customHeight="1">
      <c r="A282" s="249" t="s">
        <v>985</v>
      </c>
      <c r="B282" s="250"/>
      <c r="C282" s="250"/>
      <c r="D282" s="250"/>
      <c r="E282" s="250"/>
      <c r="F282" s="250"/>
      <c r="G282" s="250"/>
      <c r="H282" s="250"/>
      <c r="I282" s="250"/>
      <c r="J282" s="250"/>
      <c r="K282" s="250"/>
      <c r="L282" s="251"/>
      <c r="M282" s="13"/>
      <c r="N282" s="14"/>
      <c r="O282" s="8"/>
      <c r="P282" s="8"/>
      <c r="Q282" s="8"/>
      <c r="R282" s="8"/>
      <c r="S282" s="8"/>
      <c r="T282" s="3"/>
      <c r="U282" s="3"/>
      <c r="V282" s="3"/>
      <c r="W282" s="3"/>
      <c r="X282" s="3"/>
      <c r="Y282" s="3"/>
      <c r="Z282" s="3"/>
    </row>
    <row r="283" spans="1:26" ht="15.75" customHeight="1">
      <c r="A283" s="249" t="s">
        <v>986</v>
      </c>
      <c r="B283" s="250"/>
      <c r="C283" s="250"/>
      <c r="D283" s="250"/>
      <c r="E283" s="250"/>
      <c r="F283" s="250"/>
      <c r="G283" s="250"/>
      <c r="H283" s="250"/>
      <c r="I283" s="250"/>
      <c r="J283" s="250"/>
      <c r="K283" s="250"/>
      <c r="L283" s="251"/>
      <c r="M283" s="13"/>
      <c r="N283" s="14"/>
      <c r="O283" s="8"/>
      <c r="P283" s="8"/>
      <c r="Q283" s="8"/>
      <c r="R283" s="8"/>
      <c r="S283" s="8"/>
      <c r="T283" s="3"/>
      <c r="U283" s="3"/>
      <c r="V283" s="3"/>
      <c r="W283" s="3"/>
      <c r="X283" s="3"/>
      <c r="Y283" s="3"/>
      <c r="Z283" s="3"/>
    </row>
    <row r="284" spans="1:26" ht="15.75" customHeight="1">
      <c r="A284" s="249" t="s">
        <v>987</v>
      </c>
      <c r="B284" s="250"/>
      <c r="C284" s="250"/>
      <c r="D284" s="250"/>
      <c r="E284" s="250"/>
      <c r="F284" s="250"/>
      <c r="G284" s="250"/>
      <c r="H284" s="250"/>
      <c r="I284" s="250"/>
      <c r="J284" s="250"/>
      <c r="K284" s="250"/>
      <c r="L284" s="251"/>
      <c r="M284" s="13"/>
      <c r="N284" s="14"/>
      <c r="O284" s="8"/>
      <c r="P284" s="8"/>
      <c r="Q284" s="8"/>
      <c r="R284" s="8"/>
      <c r="S284" s="8"/>
      <c r="T284" s="3"/>
      <c r="U284" s="3"/>
      <c r="V284" s="3"/>
      <c r="W284" s="3"/>
      <c r="X284" s="3"/>
      <c r="Y284" s="3"/>
      <c r="Z284" s="3"/>
    </row>
    <row r="285" spans="1:26" ht="15.75" customHeight="1">
      <c r="A285" s="249" t="s">
        <v>988</v>
      </c>
      <c r="B285" s="250"/>
      <c r="C285" s="250"/>
      <c r="D285" s="250"/>
      <c r="E285" s="250"/>
      <c r="F285" s="250"/>
      <c r="G285" s="250"/>
      <c r="H285" s="250"/>
      <c r="I285" s="250"/>
      <c r="J285" s="250"/>
      <c r="K285" s="250"/>
      <c r="L285" s="251"/>
      <c r="M285" s="13"/>
      <c r="N285" s="14"/>
      <c r="O285" s="8"/>
      <c r="P285" s="8"/>
      <c r="Q285" s="8"/>
      <c r="R285" s="8"/>
      <c r="S285" s="8"/>
      <c r="T285" s="3"/>
      <c r="U285" s="3"/>
      <c r="V285" s="3"/>
      <c r="W285" s="3"/>
      <c r="X285" s="3"/>
      <c r="Y285" s="3"/>
      <c r="Z285" s="3"/>
    </row>
    <row r="286" spans="1:26" ht="15.75" customHeight="1">
      <c r="A286" s="249" t="s">
        <v>989</v>
      </c>
      <c r="B286" s="250"/>
      <c r="C286" s="250"/>
      <c r="D286" s="250"/>
      <c r="E286" s="250"/>
      <c r="F286" s="250"/>
      <c r="G286" s="250"/>
      <c r="H286" s="250"/>
      <c r="I286" s="250"/>
      <c r="J286" s="250"/>
      <c r="K286" s="250"/>
      <c r="L286" s="251"/>
      <c r="M286" s="13"/>
      <c r="N286" s="14"/>
      <c r="O286" s="8"/>
      <c r="P286" s="15"/>
      <c r="Q286" s="14"/>
      <c r="R286" s="8"/>
      <c r="S286" s="8"/>
      <c r="T286" s="3"/>
      <c r="U286" s="3"/>
      <c r="V286" s="3"/>
      <c r="W286" s="3"/>
      <c r="X286" s="3"/>
      <c r="Y286" s="3"/>
      <c r="Z286" s="3"/>
    </row>
    <row r="287" spans="1:26" ht="15.75" customHeight="1">
      <c r="A287" s="249" t="s">
        <v>990</v>
      </c>
      <c r="B287" s="250"/>
      <c r="C287" s="250"/>
      <c r="D287" s="250"/>
      <c r="E287" s="250"/>
      <c r="F287" s="250"/>
      <c r="G287" s="250"/>
      <c r="H287" s="250"/>
      <c r="I287" s="250"/>
      <c r="J287" s="250"/>
      <c r="K287" s="250"/>
      <c r="L287" s="251"/>
      <c r="M287" s="13"/>
      <c r="N287" s="14"/>
      <c r="O287" s="8"/>
      <c r="P287" s="8"/>
      <c r="Q287" s="8"/>
      <c r="R287" s="8"/>
      <c r="S287" s="8"/>
      <c r="T287" s="3"/>
      <c r="U287" s="3"/>
      <c r="V287" s="3"/>
      <c r="W287" s="3"/>
      <c r="X287" s="3"/>
      <c r="Y287" s="3"/>
      <c r="Z287" s="3"/>
    </row>
    <row r="288" spans="1:26" ht="15.75" customHeight="1">
      <c r="A288" s="249" t="s">
        <v>991</v>
      </c>
      <c r="B288" s="250"/>
      <c r="C288" s="250"/>
      <c r="D288" s="250"/>
      <c r="E288" s="250"/>
      <c r="F288" s="250"/>
      <c r="G288" s="250"/>
      <c r="H288" s="250"/>
      <c r="I288" s="250"/>
      <c r="J288" s="250"/>
      <c r="K288" s="250"/>
      <c r="L288" s="251"/>
      <c r="M288" s="13"/>
      <c r="N288" s="14"/>
      <c r="O288" s="8"/>
      <c r="P288" s="8"/>
      <c r="Q288" s="8"/>
      <c r="R288" s="8"/>
      <c r="S288" s="8"/>
      <c r="T288" s="3"/>
      <c r="U288" s="3"/>
      <c r="V288" s="3"/>
      <c r="W288" s="3"/>
      <c r="X288" s="3"/>
      <c r="Y288" s="3"/>
      <c r="Z288" s="3"/>
    </row>
    <row r="289" spans="1:26" ht="15.75" customHeight="1">
      <c r="A289" s="249" t="s">
        <v>992</v>
      </c>
      <c r="B289" s="250"/>
      <c r="C289" s="250"/>
      <c r="D289" s="250"/>
      <c r="E289" s="250"/>
      <c r="F289" s="250"/>
      <c r="G289" s="250"/>
      <c r="H289" s="250"/>
      <c r="I289" s="250"/>
      <c r="J289" s="250"/>
      <c r="K289" s="250"/>
      <c r="L289" s="251"/>
      <c r="M289" s="13"/>
      <c r="N289" s="14"/>
      <c r="O289" s="8"/>
      <c r="P289" s="8"/>
      <c r="Q289" s="8"/>
      <c r="R289" s="8"/>
      <c r="S289" s="8"/>
      <c r="T289" s="3"/>
      <c r="U289" s="3"/>
      <c r="V289" s="3"/>
      <c r="W289" s="3"/>
      <c r="X289" s="3"/>
      <c r="Y289" s="3"/>
      <c r="Z289" s="3"/>
    </row>
    <row r="290" spans="1:26" ht="15.75" customHeight="1">
      <c r="A290" s="249" t="s">
        <v>993</v>
      </c>
      <c r="B290" s="250"/>
      <c r="C290" s="250"/>
      <c r="D290" s="250"/>
      <c r="E290" s="250"/>
      <c r="F290" s="250"/>
      <c r="G290" s="250"/>
      <c r="H290" s="250"/>
      <c r="I290" s="250"/>
      <c r="J290" s="250"/>
      <c r="K290" s="250"/>
      <c r="L290" s="251"/>
      <c r="M290" s="13"/>
      <c r="N290" s="14"/>
      <c r="O290" s="8"/>
      <c r="P290" s="8"/>
      <c r="Q290" s="8"/>
      <c r="R290" s="8"/>
      <c r="S290" s="8"/>
      <c r="T290" s="3"/>
      <c r="U290" s="3"/>
      <c r="V290" s="3"/>
      <c r="W290" s="3"/>
      <c r="X290" s="3"/>
      <c r="Y290" s="3"/>
      <c r="Z290" s="3"/>
    </row>
    <row r="291" spans="1:26" ht="15.75" customHeight="1">
      <c r="A291" s="249" t="s">
        <v>994</v>
      </c>
      <c r="B291" s="250"/>
      <c r="C291" s="250"/>
      <c r="D291" s="250"/>
      <c r="E291" s="250"/>
      <c r="F291" s="250"/>
      <c r="G291" s="250"/>
      <c r="H291" s="250"/>
      <c r="I291" s="250"/>
      <c r="J291" s="250"/>
      <c r="K291" s="250"/>
      <c r="L291" s="251"/>
      <c r="M291" s="13"/>
      <c r="N291" s="14"/>
      <c r="O291" s="8"/>
      <c r="P291" s="8"/>
      <c r="Q291" s="8"/>
      <c r="R291" s="8"/>
      <c r="S291" s="8"/>
      <c r="T291" s="3"/>
      <c r="U291" s="3"/>
      <c r="V291" s="3"/>
      <c r="W291" s="3"/>
      <c r="X291" s="3"/>
      <c r="Y291" s="3"/>
      <c r="Z291" s="3"/>
    </row>
    <row r="292" spans="1:26" ht="15.75" customHeight="1">
      <c r="A292" s="249" t="s">
        <v>995</v>
      </c>
      <c r="B292" s="250"/>
      <c r="C292" s="250"/>
      <c r="D292" s="250"/>
      <c r="E292" s="250"/>
      <c r="F292" s="250"/>
      <c r="G292" s="250"/>
      <c r="H292" s="250"/>
      <c r="I292" s="250"/>
      <c r="J292" s="250"/>
      <c r="K292" s="250"/>
      <c r="L292" s="251"/>
      <c r="M292" s="13"/>
      <c r="N292" s="14"/>
      <c r="O292" s="8"/>
      <c r="P292" s="8"/>
      <c r="Q292" s="8"/>
      <c r="R292" s="8"/>
      <c r="S292" s="8"/>
      <c r="T292" s="3"/>
      <c r="U292" s="3"/>
      <c r="V292" s="3"/>
      <c r="W292" s="3"/>
      <c r="X292" s="3"/>
      <c r="Y292" s="3"/>
      <c r="Z292" s="3"/>
    </row>
    <row r="293" spans="1:26" ht="15.75" customHeight="1">
      <c r="A293" s="249" t="s">
        <v>996</v>
      </c>
      <c r="B293" s="250"/>
      <c r="C293" s="250"/>
      <c r="D293" s="250"/>
      <c r="E293" s="250"/>
      <c r="F293" s="250"/>
      <c r="G293" s="250"/>
      <c r="H293" s="250"/>
      <c r="I293" s="250"/>
      <c r="J293" s="250"/>
      <c r="K293" s="250"/>
      <c r="L293" s="251"/>
      <c r="M293" s="13"/>
      <c r="N293" s="14"/>
      <c r="O293" s="8"/>
      <c r="P293" s="8"/>
      <c r="Q293" s="8"/>
      <c r="R293" s="8"/>
      <c r="S293" s="8"/>
      <c r="T293" s="3"/>
      <c r="U293" s="3"/>
      <c r="V293" s="3"/>
      <c r="W293" s="3"/>
      <c r="X293" s="3"/>
      <c r="Y293" s="3"/>
      <c r="Z293" s="3"/>
    </row>
    <row r="294" spans="1:26" ht="15.75" customHeight="1">
      <c r="A294" s="249" t="s">
        <v>997</v>
      </c>
      <c r="B294" s="250"/>
      <c r="C294" s="250"/>
      <c r="D294" s="250"/>
      <c r="E294" s="250"/>
      <c r="F294" s="250"/>
      <c r="G294" s="250"/>
      <c r="H294" s="250"/>
      <c r="I294" s="250"/>
      <c r="J294" s="250"/>
      <c r="K294" s="250"/>
      <c r="L294" s="251"/>
      <c r="M294" s="13"/>
      <c r="N294" s="14"/>
      <c r="O294" s="8"/>
      <c r="P294" s="8"/>
      <c r="Q294" s="8"/>
      <c r="R294" s="8"/>
      <c r="S294" s="8"/>
      <c r="T294" s="3"/>
      <c r="U294" s="3"/>
      <c r="V294" s="3"/>
      <c r="W294" s="3"/>
      <c r="X294" s="3"/>
      <c r="Y294" s="3"/>
      <c r="Z294" s="3"/>
    </row>
    <row r="295" spans="1:26" ht="15.75" customHeight="1">
      <c r="A295" s="249" t="s">
        <v>998</v>
      </c>
      <c r="B295" s="250"/>
      <c r="C295" s="250"/>
      <c r="D295" s="250"/>
      <c r="E295" s="250"/>
      <c r="F295" s="250"/>
      <c r="G295" s="250"/>
      <c r="H295" s="250"/>
      <c r="I295" s="250"/>
      <c r="J295" s="250"/>
      <c r="K295" s="250"/>
      <c r="L295" s="251"/>
      <c r="M295" s="13"/>
      <c r="N295" s="14"/>
      <c r="O295" s="8"/>
      <c r="P295" s="8"/>
      <c r="Q295" s="8"/>
      <c r="R295" s="8"/>
      <c r="S295" s="8"/>
      <c r="T295" s="3"/>
      <c r="U295" s="3"/>
      <c r="V295" s="3"/>
      <c r="W295" s="3"/>
      <c r="X295" s="3"/>
      <c r="Y295" s="3"/>
      <c r="Z295" s="3"/>
    </row>
    <row r="296" spans="1:26" ht="15.75" customHeight="1">
      <c r="A296" s="249" t="s">
        <v>999</v>
      </c>
      <c r="B296" s="250"/>
      <c r="C296" s="250"/>
      <c r="D296" s="250"/>
      <c r="E296" s="250"/>
      <c r="F296" s="250"/>
      <c r="G296" s="250"/>
      <c r="H296" s="250"/>
      <c r="I296" s="250"/>
      <c r="J296" s="250"/>
      <c r="K296" s="250"/>
      <c r="L296" s="251"/>
      <c r="M296" s="13"/>
      <c r="N296" s="14"/>
      <c r="O296" s="8"/>
      <c r="P296" s="8"/>
      <c r="Q296" s="8"/>
      <c r="R296" s="8"/>
      <c r="S296" s="8"/>
      <c r="T296" s="3"/>
      <c r="U296" s="3"/>
      <c r="V296" s="3"/>
      <c r="W296" s="3"/>
      <c r="X296" s="3"/>
      <c r="Y296" s="3"/>
      <c r="Z296" s="3"/>
    </row>
    <row r="297" spans="1:26" ht="15.75" customHeight="1">
      <c r="A297" s="249" t="s">
        <v>1000</v>
      </c>
      <c r="B297" s="250"/>
      <c r="C297" s="250"/>
      <c r="D297" s="250"/>
      <c r="E297" s="250"/>
      <c r="F297" s="250"/>
      <c r="G297" s="250"/>
      <c r="H297" s="250"/>
      <c r="I297" s="250"/>
      <c r="J297" s="250"/>
      <c r="K297" s="250"/>
      <c r="L297" s="251"/>
      <c r="M297" s="13"/>
      <c r="N297" s="14"/>
      <c r="O297" s="8"/>
      <c r="P297" s="8"/>
      <c r="Q297" s="8"/>
      <c r="R297" s="8"/>
      <c r="S297" s="8"/>
      <c r="T297" s="3"/>
      <c r="U297" s="3"/>
      <c r="V297" s="3"/>
      <c r="W297" s="3"/>
      <c r="X297" s="3"/>
      <c r="Y297" s="3"/>
      <c r="Z297" s="3"/>
    </row>
    <row r="298" spans="1:26" ht="15.75" customHeight="1">
      <c r="A298" s="249" t="s">
        <v>1001</v>
      </c>
      <c r="B298" s="250"/>
      <c r="C298" s="250"/>
      <c r="D298" s="250"/>
      <c r="E298" s="250"/>
      <c r="F298" s="250"/>
      <c r="G298" s="250"/>
      <c r="H298" s="250"/>
      <c r="I298" s="250"/>
      <c r="J298" s="250"/>
      <c r="K298" s="250"/>
      <c r="L298" s="251"/>
      <c r="M298" s="13"/>
      <c r="N298" s="14"/>
      <c r="O298" s="8"/>
      <c r="P298" s="8"/>
      <c r="Q298" s="8"/>
      <c r="R298" s="8"/>
      <c r="S298" s="8"/>
      <c r="T298" s="3"/>
      <c r="U298" s="3"/>
      <c r="V298" s="3"/>
      <c r="W298" s="3"/>
      <c r="X298" s="3"/>
      <c r="Y298" s="3"/>
      <c r="Z298" s="3"/>
    </row>
    <row r="299" spans="1:26" ht="15.75" customHeight="1">
      <c r="A299" s="249" t="s">
        <v>1002</v>
      </c>
      <c r="B299" s="250"/>
      <c r="C299" s="250"/>
      <c r="D299" s="250"/>
      <c r="E299" s="250"/>
      <c r="F299" s="250"/>
      <c r="G299" s="250"/>
      <c r="H299" s="250"/>
      <c r="I299" s="250"/>
      <c r="J299" s="250"/>
      <c r="K299" s="250"/>
      <c r="L299" s="251"/>
      <c r="M299" s="13"/>
      <c r="N299" s="14"/>
      <c r="O299" s="8"/>
      <c r="P299" s="8"/>
      <c r="Q299" s="8"/>
      <c r="R299" s="8"/>
      <c r="S299" s="8"/>
      <c r="T299" s="3"/>
      <c r="U299" s="3"/>
      <c r="V299" s="3"/>
      <c r="W299" s="3"/>
      <c r="X299" s="3"/>
      <c r="Y299" s="3"/>
      <c r="Z299" s="3"/>
    </row>
    <row r="300" spans="1:26" ht="15.75" customHeight="1">
      <c r="A300" s="249" t="s">
        <v>1003</v>
      </c>
      <c r="B300" s="250"/>
      <c r="C300" s="250"/>
      <c r="D300" s="250"/>
      <c r="E300" s="250"/>
      <c r="F300" s="250"/>
      <c r="G300" s="250"/>
      <c r="H300" s="250"/>
      <c r="I300" s="250"/>
      <c r="J300" s="250"/>
      <c r="K300" s="250"/>
      <c r="L300" s="251"/>
      <c r="M300" s="13"/>
      <c r="N300" s="14"/>
      <c r="O300" s="8"/>
      <c r="P300" s="8"/>
      <c r="Q300" s="8"/>
      <c r="R300" s="8"/>
      <c r="S300" s="8"/>
      <c r="T300" s="3"/>
      <c r="U300" s="3"/>
      <c r="V300" s="3"/>
      <c r="W300" s="3"/>
      <c r="X300" s="3"/>
      <c r="Y300" s="3"/>
      <c r="Z300" s="3"/>
    </row>
    <row r="301" spans="1:26" ht="12.75" customHeight="1">
      <c r="A301" s="16"/>
      <c r="B301" s="16"/>
      <c r="C301" s="16"/>
      <c r="D301" s="16"/>
      <c r="E301" s="16"/>
      <c r="F301" s="16"/>
      <c r="G301" s="16"/>
      <c r="H301" s="16"/>
      <c r="I301" s="16"/>
      <c r="J301" s="16"/>
      <c r="K301" s="16"/>
      <c r="L301" s="16"/>
      <c r="M301" s="16"/>
      <c r="N301" s="16"/>
      <c r="O301" s="16"/>
      <c r="P301" s="16"/>
      <c r="Q301" s="16"/>
      <c r="R301" s="16"/>
      <c r="S301" s="16"/>
      <c r="T301" s="3"/>
      <c r="U301" s="3"/>
      <c r="V301" s="3"/>
      <c r="W301" s="3"/>
      <c r="X301" s="3"/>
      <c r="Y301" s="3"/>
      <c r="Z301" s="3"/>
    </row>
    <row r="302" spans="1:26" ht="12.75" customHeight="1">
      <c r="A302" s="16"/>
      <c r="B302" s="16"/>
      <c r="C302" s="16"/>
      <c r="D302" s="16"/>
      <c r="E302" s="16"/>
      <c r="F302" s="16"/>
      <c r="G302" s="16"/>
      <c r="H302" s="16"/>
      <c r="I302" s="16"/>
      <c r="J302" s="16"/>
      <c r="K302" s="16"/>
      <c r="L302" s="16"/>
      <c r="M302" s="16"/>
      <c r="N302" s="16"/>
      <c r="O302" s="16"/>
      <c r="P302" s="16"/>
      <c r="Q302" s="16"/>
      <c r="R302" s="16"/>
      <c r="S302" s="16"/>
      <c r="T302" s="3"/>
      <c r="U302" s="3"/>
      <c r="V302" s="3"/>
      <c r="W302" s="3"/>
      <c r="X302" s="3"/>
      <c r="Y302" s="3"/>
      <c r="Z302" s="3"/>
    </row>
    <row r="303" spans="1:26" ht="12.75" customHeight="1">
      <c r="A303" s="16"/>
      <c r="B303" s="16"/>
      <c r="C303" s="16"/>
      <c r="D303" s="16"/>
      <c r="E303" s="16"/>
      <c r="F303" s="16"/>
      <c r="G303" s="16"/>
      <c r="H303" s="16"/>
      <c r="I303" s="16"/>
      <c r="J303" s="16"/>
      <c r="K303" s="16"/>
      <c r="L303" s="16"/>
      <c r="M303" s="16"/>
      <c r="N303" s="16"/>
      <c r="O303" s="16"/>
      <c r="P303" s="16"/>
      <c r="Q303" s="16"/>
      <c r="R303" s="16"/>
      <c r="S303" s="16"/>
      <c r="T303" s="3"/>
      <c r="U303" s="3"/>
      <c r="V303" s="3"/>
      <c r="W303" s="3"/>
      <c r="X303" s="3"/>
      <c r="Y303" s="3"/>
      <c r="Z303" s="3"/>
    </row>
    <row r="304" spans="1:26" ht="12.75" customHeight="1">
      <c r="A304" s="16"/>
      <c r="B304" s="16"/>
      <c r="C304" s="16"/>
      <c r="D304" s="16"/>
      <c r="E304" s="16"/>
      <c r="F304" s="16"/>
      <c r="G304" s="16"/>
      <c r="H304" s="16"/>
      <c r="I304" s="16"/>
      <c r="J304" s="16"/>
      <c r="K304" s="16"/>
      <c r="L304" s="16"/>
      <c r="M304" s="16"/>
      <c r="N304" s="16"/>
      <c r="O304" s="16"/>
      <c r="P304" s="16"/>
      <c r="Q304" s="16"/>
      <c r="R304" s="16"/>
      <c r="S304" s="16"/>
      <c r="T304" s="3"/>
      <c r="U304" s="3"/>
      <c r="V304" s="3"/>
      <c r="W304" s="3"/>
      <c r="X304" s="3"/>
      <c r="Y304" s="3"/>
      <c r="Z304" s="3"/>
    </row>
    <row r="305" spans="1:26" ht="12.75" customHeight="1">
      <c r="A305" s="16"/>
      <c r="B305" s="16"/>
      <c r="C305" s="16"/>
      <c r="D305" s="16"/>
      <c r="E305" s="16"/>
      <c r="F305" s="16"/>
      <c r="G305" s="16"/>
      <c r="H305" s="16"/>
      <c r="I305" s="16"/>
      <c r="J305" s="16"/>
      <c r="K305" s="16"/>
      <c r="L305" s="16"/>
      <c r="M305" s="16"/>
      <c r="N305" s="16"/>
      <c r="O305" s="16"/>
      <c r="P305" s="16"/>
      <c r="Q305" s="16"/>
      <c r="R305" s="16"/>
      <c r="S305" s="16"/>
      <c r="T305" s="3"/>
      <c r="U305" s="3"/>
      <c r="V305" s="3"/>
      <c r="W305" s="3"/>
      <c r="X305" s="3"/>
      <c r="Y305" s="3"/>
      <c r="Z305" s="3"/>
    </row>
    <row r="306" spans="1:26" ht="12.75" customHeight="1">
      <c r="A306" s="16"/>
      <c r="B306" s="16"/>
      <c r="C306" s="16"/>
      <c r="D306" s="16"/>
      <c r="E306" s="16"/>
      <c r="F306" s="16"/>
      <c r="G306" s="16"/>
      <c r="H306" s="16"/>
      <c r="I306" s="16"/>
      <c r="J306" s="16"/>
      <c r="K306" s="16"/>
      <c r="L306" s="16"/>
      <c r="M306" s="16"/>
      <c r="N306" s="16"/>
      <c r="O306" s="16"/>
      <c r="P306" s="16"/>
      <c r="Q306" s="16"/>
      <c r="R306" s="16"/>
      <c r="S306" s="16"/>
      <c r="T306" s="3"/>
      <c r="U306" s="3"/>
      <c r="V306" s="3"/>
      <c r="W306" s="3"/>
      <c r="X306" s="3"/>
      <c r="Y306" s="3"/>
      <c r="Z306" s="3"/>
    </row>
    <row r="307" spans="1:26" ht="12.75" customHeight="1">
      <c r="A307" s="16"/>
      <c r="B307" s="16"/>
      <c r="C307" s="16"/>
      <c r="D307" s="16"/>
      <c r="E307" s="16"/>
      <c r="F307" s="16"/>
      <c r="G307" s="16"/>
      <c r="H307" s="16"/>
      <c r="I307" s="16"/>
      <c r="J307" s="16"/>
      <c r="K307" s="16"/>
      <c r="L307" s="16"/>
      <c r="M307" s="16"/>
      <c r="N307" s="16"/>
      <c r="O307" s="16"/>
      <c r="P307" s="16"/>
      <c r="Q307" s="16"/>
      <c r="R307" s="16"/>
      <c r="S307" s="16"/>
      <c r="T307" s="3"/>
      <c r="U307" s="3"/>
      <c r="V307" s="3"/>
      <c r="W307" s="3"/>
      <c r="X307" s="3"/>
      <c r="Y307" s="3"/>
      <c r="Z307" s="3"/>
    </row>
    <row r="308" spans="1:26" ht="12.75" customHeight="1">
      <c r="A308" s="16"/>
      <c r="B308" s="16"/>
      <c r="C308" s="16"/>
      <c r="D308" s="16"/>
      <c r="E308" s="16"/>
      <c r="F308" s="16"/>
      <c r="G308" s="16"/>
      <c r="H308" s="16"/>
      <c r="I308" s="16"/>
      <c r="J308" s="16"/>
      <c r="K308" s="16"/>
      <c r="L308" s="16"/>
      <c r="M308" s="16"/>
      <c r="N308" s="16"/>
      <c r="O308" s="16"/>
      <c r="P308" s="16"/>
      <c r="Q308" s="16"/>
      <c r="R308" s="16"/>
      <c r="S308" s="16"/>
      <c r="T308" s="3"/>
      <c r="U308" s="3"/>
      <c r="V308" s="3"/>
      <c r="W308" s="3"/>
      <c r="X308" s="3"/>
      <c r="Y308" s="3"/>
      <c r="Z308" s="3"/>
    </row>
    <row r="309" spans="1:26" ht="12.75" customHeight="1">
      <c r="A309" s="16"/>
      <c r="B309" s="16"/>
      <c r="C309" s="16"/>
      <c r="D309" s="16"/>
      <c r="E309" s="16"/>
      <c r="F309" s="16"/>
      <c r="G309" s="16"/>
      <c r="H309" s="16"/>
      <c r="I309" s="16"/>
      <c r="J309" s="16"/>
      <c r="K309" s="16"/>
      <c r="L309" s="16"/>
      <c r="M309" s="16"/>
      <c r="N309" s="16"/>
      <c r="O309" s="16"/>
      <c r="P309" s="16"/>
      <c r="Q309" s="16"/>
      <c r="R309" s="16"/>
      <c r="S309" s="16"/>
      <c r="T309" s="3"/>
      <c r="U309" s="3"/>
      <c r="V309" s="3"/>
      <c r="W309" s="3"/>
      <c r="X309" s="3"/>
      <c r="Y309" s="3"/>
      <c r="Z309" s="3"/>
    </row>
    <row r="310" spans="1:26" ht="12.75" customHeight="1">
      <c r="A310" s="16"/>
      <c r="B310" s="16"/>
      <c r="C310" s="16"/>
      <c r="D310" s="16"/>
      <c r="E310" s="16"/>
      <c r="F310" s="16"/>
      <c r="G310" s="16"/>
      <c r="H310" s="16"/>
      <c r="I310" s="16"/>
      <c r="J310" s="16"/>
      <c r="K310" s="16"/>
      <c r="L310" s="16"/>
      <c r="M310" s="16"/>
      <c r="N310" s="16"/>
      <c r="O310" s="16"/>
      <c r="P310" s="16"/>
      <c r="Q310" s="16"/>
      <c r="R310" s="16"/>
      <c r="S310" s="16"/>
      <c r="T310" s="3"/>
      <c r="U310" s="3"/>
      <c r="V310" s="3"/>
      <c r="W310" s="3"/>
      <c r="X310" s="3"/>
      <c r="Y310" s="3"/>
      <c r="Z310" s="3"/>
    </row>
    <row r="311" spans="1:26" ht="12.75" customHeight="1">
      <c r="A311" s="16"/>
      <c r="B311" s="16"/>
      <c r="C311" s="16"/>
      <c r="D311" s="16"/>
      <c r="E311" s="16"/>
      <c r="F311" s="16"/>
      <c r="G311" s="16"/>
      <c r="H311" s="16"/>
      <c r="I311" s="16"/>
      <c r="J311" s="16"/>
      <c r="K311" s="16"/>
      <c r="L311" s="16"/>
      <c r="M311" s="16"/>
      <c r="N311" s="16"/>
      <c r="O311" s="16"/>
      <c r="P311" s="16"/>
      <c r="Q311" s="16"/>
      <c r="R311" s="16"/>
      <c r="S311" s="16"/>
      <c r="T311" s="3"/>
      <c r="U311" s="3"/>
      <c r="V311" s="3"/>
      <c r="W311" s="3"/>
      <c r="X311" s="3"/>
      <c r="Y311" s="3"/>
      <c r="Z311" s="3"/>
    </row>
    <row r="312" spans="1:26" ht="12.75" customHeight="1">
      <c r="A312" s="16"/>
      <c r="B312" s="16"/>
      <c r="C312" s="16"/>
      <c r="D312" s="16"/>
      <c r="E312" s="16"/>
      <c r="F312" s="16"/>
      <c r="G312" s="16"/>
      <c r="H312" s="16"/>
      <c r="I312" s="16"/>
      <c r="J312" s="16"/>
      <c r="K312" s="16"/>
      <c r="L312" s="16"/>
      <c r="M312" s="16"/>
      <c r="N312" s="16"/>
      <c r="O312" s="16"/>
      <c r="P312" s="16"/>
      <c r="Q312" s="16"/>
      <c r="R312" s="16"/>
      <c r="S312" s="16"/>
      <c r="T312" s="3"/>
      <c r="U312" s="3"/>
      <c r="V312" s="3"/>
      <c r="W312" s="3"/>
      <c r="X312" s="3"/>
      <c r="Y312" s="3"/>
      <c r="Z312" s="3"/>
    </row>
    <row r="313" spans="1:26" ht="12.75" customHeight="1">
      <c r="A313" s="16"/>
      <c r="B313" s="16"/>
      <c r="C313" s="16"/>
      <c r="D313" s="16"/>
      <c r="E313" s="16"/>
      <c r="F313" s="16"/>
      <c r="G313" s="16"/>
      <c r="H313" s="16"/>
      <c r="I313" s="16"/>
      <c r="J313" s="16"/>
      <c r="K313" s="16"/>
      <c r="L313" s="16"/>
      <c r="M313" s="16"/>
      <c r="N313" s="16"/>
      <c r="O313" s="16"/>
      <c r="P313" s="16"/>
      <c r="Q313" s="16"/>
      <c r="R313" s="16"/>
      <c r="S313" s="16"/>
      <c r="T313" s="3"/>
      <c r="U313" s="3"/>
      <c r="V313" s="3"/>
      <c r="W313" s="3"/>
      <c r="X313" s="3"/>
      <c r="Y313" s="3"/>
      <c r="Z313" s="3"/>
    </row>
    <row r="314" spans="1:26" ht="12.75" customHeight="1">
      <c r="A314" s="16"/>
      <c r="B314" s="16"/>
      <c r="C314" s="16"/>
      <c r="D314" s="16"/>
      <c r="E314" s="16"/>
      <c r="F314" s="16"/>
      <c r="G314" s="16"/>
      <c r="H314" s="16"/>
      <c r="I314" s="16"/>
      <c r="J314" s="16"/>
      <c r="K314" s="16"/>
      <c r="L314" s="16"/>
      <c r="M314" s="16"/>
      <c r="N314" s="16"/>
      <c r="O314" s="16"/>
      <c r="P314" s="16"/>
      <c r="Q314" s="16"/>
      <c r="R314" s="16"/>
      <c r="S314" s="16"/>
      <c r="T314" s="3"/>
      <c r="U314" s="3"/>
      <c r="V314" s="3"/>
      <c r="W314" s="3"/>
      <c r="X314" s="3"/>
      <c r="Y314" s="3"/>
      <c r="Z314" s="3"/>
    </row>
    <row r="315" spans="1:26" ht="12.75" customHeight="1">
      <c r="A315" s="16"/>
      <c r="B315" s="16"/>
      <c r="C315" s="16"/>
      <c r="D315" s="16"/>
      <c r="E315" s="16"/>
      <c r="F315" s="16"/>
      <c r="G315" s="16"/>
      <c r="H315" s="16"/>
      <c r="I315" s="16"/>
      <c r="J315" s="16"/>
      <c r="K315" s="16"/>
      <c r="L315" s="16"/>
      <c r="M315" s="16"/>
      <c r="N315" s="16"/>
      <c r="O315" s="16"/>
      <c r="P315" s="16"/>
      <c r="Q315" s="16"/>
      <c r="R315" s="16"/>
      <c r="S315" s="16"/>
      <c r="T315" s="3"/>
      <c r="U315" s="3"/>
      <c r="V315" s="3"/>
      <c r="W315" s="3"/>
      <c r="X315" s="3"/>
      <c r="Y315" s="3"/>
      <c r="Z315" s="3"/>
    </row>
    <row r="316" spans="1:26" ht="12.75" customHeight="1">
      <c r="A316" s="16"/>
      <c r="B316" s="16"/>
      <c r="C316" s="16"/>
      <c r="D316" s="16"/>
      <c r="E316" s="16"/>
      <c r="F316" s="16"/>
      <c r="G316" s="16"/>
      <c r="H316" s="16"/>
      <c r="I316" s="16"/>
      <c r="J316" s="16"/>
      <c r="K316" s="16"/>
      <c r="L316" s="16"/>
      <c r="M316" s="16"/>
      <c r="N316" s="16"/>
      <c r="O316" s="16"/>
      <c r="P316" s="16"/>
      <c r="Q316" s="16"/>
      <c r="R316" s="16"/>
      <c r="S316" s="16"/>
      <c r="T316" s="3"/>
      <c r="U316" s="3"/>
      <c r="V316" s="3"/>
      <c r="W316" s="3"/>
      <c r="X316" s="3"/>
      <c r="Y316" s="3"/>
      <c r="Z316" s="3"/>
    </row>
    <row r="317" spans="1:26" ht="12.75" customHeight="1">
      <c r="A317" s="16"/>
      <c r="B317" s="16"/>
      <c r="C317" s="16"/>
      <c r="D317" s="16"/>
      <c r="E317" s="16"/>
      <c r="F317" s="16"/>
      <c r="G317" s="16"/>
      <c r="H317" s="16"/>
      <c r="I317" s="16"/>
      <c r="J317" s="16"/>
      <c r="K317" s="16"/>
      <c r="L317" s="16"/>
      <c r="M317" s="16"/>
      <c r="N317" s="16"/>
      <c r="O317" s="16"/>
      <c r="P317" s="16"/>
      <c r="Q317" s="16"/>
      <c r="R317" s="16"/>
      <c r="S317" s="16"/>
      <c r="T317" s="3"/>
      <c r="U317" s="3"/>
      <c r="V317" s="3"/>
      <c r="W317" s="3"/>
      <c r="X317" s="3"/>
      <c r="Y317" s="3"/>
      <c r="Z317" s="3"/>
    </row>
    <row r="318" spans="1:26" ht="12.75" customHeight="1">
      <c r="A318" s="16"/>
      <c r="B318" s="16"/>
      <c r="C318" s="16"/>
      <c r="D318" s="16"/>
      <c r="E318" s="16"/>
      <c r="F318" s="16"/>
      <c r="G318" s="16"/>
      <c r="H318" s="16"/>
      <c r="I318" s="16"/>
      <c r="J318" s="16"/>
      <c r="K318" s="16"/>
      <c r="L318" s="16"/>
      <c r="M318" s="16"/>
      <c r="N318" s="16"/>
      <c r="O318" s="16"/>
      <c r="P318" s="16"/>
      <c r="Q318" s="16"/>
      <c r="R318" s="16"/>
      <c r="S318" s="16"/>
      <c r="T318" s="3"/>
      <c r="U318" s="3"/>
      <c r="V318" s="3"/>
      <c r="W318" s="3"/>
      <c r="X318" s="3"/>
      <c r="Y318" s="3"/>
      <c r="Z318" s="3"/>
    </row>
    <row r="319" spans="1:26" ht="12.75" customHeight="1">
      <c r="A319" s="16"/>
      <c r="B319" s="16"/>
      <c r="C319" s="16"/>
      <c r="D319" s="16"/>
      <c r="E319" s="16"/>
      <c r="F319" s="16"/>
      <c r="G319" s="16"/>
      <c r="H319" s="16"/>
      <c r="I319" s="16"/>
      <c r="J319" s="16"/>
      <c r="K319" s="16"/>
      <c r="L319" s="16"/>
      <c r="M319" s="16"/>
      <c r="N319" s="16"/>
      <c r="O319" s="16"/>
      <c r="P319" s="16"/>
      <c r="Q319" s="16"/>
      <c r="R319" s="16"/>
      <c r="S319" s="16"/>
      <c r="T319" s="3"/>
      <c r="U319" s="3"/>
      <c r="V319" s="3"/>
      <c r="W319" s="3"/>
      <c r="X319" s="3"/>
      <c r="Y319" s="3"/>
      <c r="Z319" s="3"/>
    </row>
    <row r="320" spans="1:26" ht="12.75" customHeight="1">
      <c r="A320" s="16"/>
      <c r="B320" s="16"/>
      <c r="C320" s="16"/>
      <c r="D320" s="16"/>
      <c r="E320" s="16"/>
      <c r="F320" s="16"/>
      <c r="G320" s="16"/>
      <c r="H320" s="16"/>
      <c r="I320" s="16"/>
      <c r="J320" s="16"/>
      <c r="K320" s="16"/>
      <c r="L320" s="16"/>
      <c r="M320" s="16"/>
      <c r="N320" s="16"/>
      <c r="O320" s="16"/>
      <c r="P320" s="16"/>
      <c r="Q320" s="16"/>
      <c r="R320" s="16"/>
      <c r="S320" s="16"/>
      <c r="T320" s="3"/>
      <c r="U320" s="3"/>
      <c r="V320" s="3"/>
      <c r="W320" s="3"/>
      <c r="X320" s="3"/>
      <c r="Y320" s="3"/>
      <c r="Z320" s="3"/>
    </row>
    <row r="321" spans="1:26" ht="12.75" customHeight="1">
      <c r="A321" s="16"/>
      <c r="B321" s="16"/>
      <c r="C321" s="16"/>
      <c r="D321" s="16"/>
      <c r="E321" s="16"/>
      <c r="F321" s="16"/>
      <c r="G321" s="16"/>
      <c r="H321" s="16"/>
      <c r="I321" s="16"/>
      <c r="J321" s="16"/>
      <c r="K321" s="16"/>
      <c r="L321" s="16"/>
      <c r="M321" s="16"/>
      <c r="N321" s="16"/>
      <c r="O321" s="16"/>
      <c r="P321" s="16"/>
      <c r="Q321" s="16"/>
      <c r="R321" s="16"/>
      <c r="S321" s="16"/>
      <c r="T321" s="3"/>
      <c r="U321" s="3"/>
      <c r="V321" s="3"/>
      <c r="W321" s="3"/>
      <c r="X321" s="3"/>
      <c r="Y321" s="3"/>
      <c r="Z321" s="3"/>
    </row>
    <row r="322" spans="1:26" ht="12.75" customHeight="1">
      <c r="A322" s="16"/>
      <c r="B322" s="16"/>
      <c r="C322" s="16"/>
      <c r="D322" s="16"/>
      <c r="E322" s="16"/>
      <c r="F322" s="16"/>
      <c r="G322" s="16"/>
      <c r="H322" s="16"/>
      <c r="I322" s="16"/>
      <c r="J322" s="16"/>
      <c r="K322" s="16"/>
      <c r="L322" s="16"/>
      <c r="M322" s="16"/>
      <c r="N322" s="16"/>
      <c r="O322" s="16"/>
      <c r="P322" s="16"/>
      <c r="Q322" s="16"/>
      <c r="R322" s="16"/>
      <c r="S322" s="16"/>
      <c r="T322" s="3"/>
      <c r="U322" s="3"/>
      <c r="V322" s="3"/>
      <c r="W322" s="3"/>
      <c r="X322" s="3"/>
      <c r="Y322" s="3"/>
      <c r="Z322" s="3"/>
    </row>
    <row r="323" spans="1:26" ht="12.75" customHeight="1">
      <c r="A323" s="16"/>
      <c r="B323" s="16"/>
      <c r="C323" s="16"/>
      <c r="D323" s="16"/>
      <c r="E323" s="16"/>
      <c r="F323" s="16"/>
      <c r="G323" s="16"/>
      <c r="H323" s="16"/>
      <c r="I323" s="16"/>
      <c r="J323" s="16"/>
      <c r="K323" s="16"/>
      <c r="L323" s="16"/>
      <c r="M323" s="16"/>
      <c r="N323" s="16"/>
      <c r="O323" s="16"/>
      <c r="P323" s="16"/>
      <c r="Q323" s="16"/>
      <c r="R323" s="16"/>
      <c r="S323" s="16"/>
      <c r="T323" s="3"/>
      <c r="U323" s="3"/>
      <c r="V323" s="3"/>
      <c r="W323" s="3"/>
      <c r="X323" s="3"/>
      <c r="Y323" s="3"/>
      <c r="Z323" s="3"/>
    </row>
    <row r="324" spans="1:26" ht="12.75" customHeight="1">
      <c r="A324" s="16"/>
      <c r="B324" s="16"/>
      <c r="C324" s="16"/>
      <c r="D324" s="16"/>
      <c r="E324" s="16"/>
      <c r="F324" s="16"/>
      <c r="G324" s="16"/>
      <c r="H324" s="16"/>
      <c r="I324" s="16"/>
      <c r="J324" s="16"/>
      <c r="K324" s="16"/>
      <c r="L324" s="16"/>
      <c r="M324" s="16"/>
      <c r="N324" s="16"/>
      <c r="O324" s="16"/>
      <c r="P324" s="16"/>
      <c r="Q324" s="16"/>
      <c r="R324" s="16"/>
      <c r="S324" s="16"/>
      <c r="T324" s="3"/>
      <c r="U324" s="3"/>
      <c r="V324" s="3"/>
      <c r="W324" s="3"/>
      <c r="X324" s="3"/>
      <c r="Y324" s="3"/>
      <c r="Z324" s="3"/>
    </row>
    <row r="325" spans="1:26" ht="12.75" customHeight="1">
      <c r="A325" s="16"/>
      <c r="B325" s="16"/>
      <c r="C325" s="16"/>
      <c r="D325" s="16"/>
      <c r="E325" s="16"/>
      <c r="F325" s="16"/>
      <c r="G325" s="16"/>
      <c r="H325" s="16"/>
      <c r="I325" s="16"/>
      <c r="J325" s="16"/>
      <c r="K325" s="16"/>
      <c r="L325" s="16"/>
      <c r="M325" s="16"/>
      <c r="N325" s="16"/>
      <c r="O325" s="16"/>
      <c r="P325" s="16"/>
      <c r="Q325" s="16"/>
      <c r="R325" s="16"/>
      <c r="S325" s="16"/>
      <c r="T325" s="3"/>
      <c r="U325" s="3"/>
      <c r="V325" s="3"/>
      <c r="W325" s="3"/>
      <c r="X325" s="3"/>
      <c r="Y325" s="3"/>
      <c r="Z325" s="3"/>
    </row>
    <row r="326" spans="1:26" ht="12.75" customHeight="1">
      <c r="A326" s="16"/>
      <c r="B326" s="16"/>
      <c r="C326" s="16"/>
      <c r="D326" s="16"/>
      <c r="E326" s="16"/>
      <c r="F326" s="16"/>
      <c r="G326" s="16"/>
      <c r="H326" s="16"/>
      <c r="I326" s="16"/>
      <c r="J326" s="16"/>
      <c r="K326" s="16"/>
      <c r="L326" s="16"/>
      <c r="M326" s="16"/>
      <c r="N326" s="16"/>
      <c r="O326" s="16"/>
      <c r="P326" s="16"/>
      <c r="Q326" s="16"/>
      <c r="R326" s="16"/>
      <c r="S326" s="16"/>
      <c r="T326" s="3"/>
      <c r="U326" s="3"/>
      <c r="V326" s="3"/>
      <c r="W326" s="3"/>
      <c r="X326" s="3"/>
      <c r="Y326" s="3"/>
      <c r="Z326" s="3"/>
    </row>
    <row r="327" spans="1:26" ht="12.75" customHeight="1">
      <c r="A327" s="16"/>
      <c r="B327" s="16"/>
      <c r="C327" s="16"/>
      <c r="D327" s="16"/>
      <c r="E327" s="16"/>
      <c r="F327" s="16"/>
      <c r="G327" s="16"/>
      <c r="H327" s="16"/>
      <c r="I327" s="16"/>
      <c r="J327" s="16"/>
      <c r="K327" s="16"/>
      <c r="L327" s="16"/>
      <c r="M327" s="16"/>
      <c r="N327" s="16"/>
      <c r="O327" s="16"/>
      <c r="P327" s="16"/>
      <c r="Q327" s="16"/>
      <c r="R327" s="16"/>
      <c r="S327" s="16"/>
      <c r="T327" s="3"/>
      <c r="U327" s="3"/>
      <c r="V327" s="3"/>
      <c r="W327" s="3"/>
      <c r="X327" s="3"/>
      <c r="Y327" s="3"/>
      <c r="Z327" s="3"/>
    </row>
    <row r="328" spans="1:26" ht="12.75" customHeight="1">
      <c r="A328" s="16"/>
      <c r="B328" s="16"/>
      <c r="C328" s="16"/>
      <c r="D328" s="16"/>
      <c r="E328" s="16"/>
      <c r="F328" s="16"/>
      <c r="G328" s="16"/>
      <c r="H328" s="16"/>
      <c r="I328" s="16"/>
      <c r="J328" s="16"/>
      <c r="K328" s="16"/>
      <c r="L328" s="16"/>
      <c r="M328" s="16"/>
      <c r="N328" s="16"/>
      <c r="O328" s="16"/>
      <c r="P328" s="16"/>
      <c r="Q328" s="16"/>
      <c r="R328" s="16"/>
      <c r="S328" s="16"/>
      <c r="T328" s="3"/>
      <c r="U328" s="3"/>
      <c r="V328" s="3"/>
      <c r="W328" s="3"/>
      <c r="X328" s="3"/>
      <c r="Y328" s="3"/>
      <c r="Z328" s="3"/>
    </row>
    <row r="329" spans="1:26" ht="12.75" customHeight="1">
      <c r="A329" s="16"/>
      <c r="B329" s="16"/>
      <c r="C329" s="16"/>
      <c r="D329" s="16"/>
      <c r="E329" s="16"/>
      <c r="F329" s="16"/>
      <c r="G329" s="16"/>
      <c r="H329" s="16"/>
      <c r="I329" s="16"/>
      <c r="J329" s="16"/>
      <c r="K329" s="16"/>
      <c r="L329" s="16"/>
      <c r="M329" s="16"/>
      <c r="N329" s="16"/>
      <c r="O329" s="16"/>
      <c r="P329" s="16"/>
      <c r="Q329" s="16"/>
      <c r="R329" s="16"/>
      <c r="S329" s="16"/>
      <c r="T329" s="3"/>
      <c r="U329" s="3"/>
      <c r="V329" s="3"/>
      <c r="W329" s="3"/>
      <c r="X329" s="3"/>
      <c r="Y329" s="3"/>
      <c r="Z329" s="3"/>
    </row>
    <row r="330" spans="1:26" ht="12.75" customHeight="1">
      <c r="A330" s="16"/>
      <c r="B330" s="16"/>
      <c r="C330" s="16"/>
      <c r="D330" s="16"/>
      <c r="E330" s="16"/>
      <c r="F330" s="16"/>
      <c r="G330" s="16"/>
      <c r="H330" s="16"/>
      <c r="I330" s="16"/>
      <c r="J330" s="16"/>
      <c r="K330" s="16"/>
      <c r="L330" s="16"/>
      <c r="M330" s="16"/>
      <c r="N330" s="16"/>
      <c r="O330" s="16"/>
      <c r="P330" s="16"/>
      <c r="Q330" s="16"/>
      <c r="R330" s="16"/>
      <c r="S330" s="16"/>
      <c r="T330" s="3"/>
      <c r="U330" s="3"/>
      <c r="V330" s="3"/>
      <c r="W330" s="3"/>
      <c r="X330" s="3"/>
      <c r="Y330" s="3"/>
      <c r="Z330" s="3"/>
    </row>
    <row r="331" spans="1:26" ht="12.75" customHeight="1">
      <c r="A331" s="16"/>
      <c r="B331" s="16"/>
      <c r="C331" s="16"/>
      <c r="D331" s="16"/>
      <c r="E331" s="16"/>
      <c r="F331" s="16"/>
      <c r="G331" s="16"/>
      <c r="H331" s="16"/>
      <c r="I331" s="16"/>
      <c r="J331" s="16"/>
      <c r="K331" s="16"/>
      <c r="L331" s="16"/>
      <c r="M331" s="16"/>
      <c r="N331" s="16"/>
      <c r="O331" s="16"/>
      <c r="P331" s="16"/>
      <c r="Q331" s="16"/>
      <c r="R331" s="16"/>
      <c r="S331" s="16"/>
      <c r="T331" s="3"/>
      <c r="U331" s="3"/>
      <c r="V331" s="3"/>
      <c r="W331" s="3"/>
      <c r="X331" s="3"/>
      <c r="Y331" s="3"/>
      <c r="Z331" s="3"/>
    </row>
    <row r="332" spans="1:26" ht="12.75" customHeight="1">
      <c r="A332" s="16"/>
      <c r="B332" s="16"/>
      <c r="C332" s="16"/>
      <c r="D332" s="16"/>
      <c r="E332" s="16"/>
      <c r="F332" s="16"/>
      <c r="G332" s="16"/>
      <c r="H332" s="16"/>
      <c r="I332" s="16"/>
      <c r="J332" s="16"/>
      <c r="K332" s="16"/>
      <c r="L332" s="16"/>
      <c r="M332" s="16"/>
      <c r="N332" s="16"/>
      <c r="O332" s="16"/>
      <c r="P332" s="16"/>
      <c r="Q332" s="16"/>
      <c r="R332" s="16"/>
      <c r="S332" s="16"/>
      <c r="T332" s="3"/>
      <c r="U332" s="3"/>
      <c r="V332" s="3"/>
      <c r="W332" s="3"/>
      <c r="X332" s="3"/>
      <c r="Y332" s="3"/>
      <c r="Z332" s="3"/>
    </row>
    <row r="333" spans="1:26" ht="12.75" customHeight="1">
      <c r="A333" s="16"/>
      <c r="B333" s="16"/>
      <c r="C333" s="16"/>
      <c r="D333" s="16"/>
      <c r="E333" s="16"/>
      <c r="F333" s="16"/>
      <c r="G333" s="16"/>
      <c r="H333" s="16"/>
      <c r="I333" s="16"/>
      <c r="J333" s="16"/>
      <c r="K333" s="16"/>
      <c r="L333" s="16"/>
      <c r="M333" s="16"/>
      <c r="N333" s="16"/>
      <c r="O333" s="16"/>
      <c r="P333" s="16"/>
      <c r="Q333" s="16"/>
      <c r="R333" s="16"/>
      <c r="S333" s="16"/>
      <c r="T333" s="3"/>
      <c r="U333" s="3"/>
      <c r="V333" s="3"/>
      <c r="W333" s="3"/>
      <c r="X333" s="3"/>
      <c r="Y333" s="3"/>
      <c r="Z333" s="3"/>
    </row>
    <row r="334" spans="1:26" ht="12.75" customHeight="1">
      <c r="A334" s="16"/>
      <c r="B334" s="16"/>
      <c r="C334" s="16"/>
      <c r="D334" s="16"/>
      <c r="E334" s="16"/>
      <c r="F334" s="16"/>
      <c r="G334" s="16"/>
      <c r="H334" s="16"/>
      <c r="I334" s="16"/>
      <c r="J334" s="16"/>
      <c r="K334" s="16"/>
      <c r="L334" s="16"/>
      <c r="M334" s="16"/>
      <c r="N334" s="16"/>
      <c r="O334" s="16"/>
      <c r="P334" s="16"/>
      <c r="Q334" s="16"/>
      <c r="R334" s="16"/>
      <c r="S334" s="16"/>
      <c r="T334" s="3"/>
      <c r="U334" s="3"/>
      <c r="V334" s="3"/>
      <c r="W334" s="3"/>
      <c r="X334" s="3"/>
      <c r="Y334" s="3"/>
      <c r="Z334" s="3"/>
    </row>
    <row r="335" spans="1:26" ht="12.75" customHeight="1">
      <c r="A335" s="16"/>
      <c r="B335" s="16"/>
      <c r="C335" s="16"/>
      <c r="D335" s="16"/>
      <c r="E335" s="16"/>
      <c r="F335" s="16"/>
      <c r="G335" s="16"/>
      <c r="H335" s="16"/>
      <c r="I335" s="16"/>
      <c r="J335" s="16"/>
      <c r="K335" s="16"/>
      <c r="L335" s="16"/>
      <c r="M335" s="16"/>
      <c r="N335" s="16"/>
      <c r="O335" s="16"/>
      <c r="P335" s="16"/>
      <c r="Q335" s="16"/>
      <c r="R335" s="16"/>
      <c r="S335" s="16"/>
      <c r="T335" s="3"/>
      <c r="U335" s="3"/>
      <c r="V335" s="3"/>
      <c r="W335" s="3"/>
      <c r="X335" s="3"/>
      <c r="Y335" s="3"/>
      <c r="Z335" s="3"/>
    </row>
    <row r="336" spans="1:26" ht="12.75" customHeight="1">
      <c r="A336" s="16"/>
      <c r="B336" s="16"/>
      <c r="C336" s="16"/>
      <c r="D336" s="16"/>
      <c r="E336" s="16"/>
      <c r="F336" s="16"/>
      <c r="G336" s="16"/>
      <c r="H336" s="16"/>
      <c r="I336" s="16"/>
      <c r="J336" s="16"/>
      <c r="K336" s="16"/>
      <c r="L336" s="16"/>
      <c r="M336" s="16"/>
      <c r="N336" s="16"/>
      <c r="O336" s="16"/>
      <c r="P336" s="16"/>
      <c r="Q336" s="16"/>
      <c r="R336" s="16"/>
      <c r="S336" s="16"/>
      <c r="T336" s="3"/>
      <c r="U336" s="3"/>
      <c r="V336" s="3"/>
      <c r="W336" s="3"/>
      <c r="X336" s="3"/>
      <c r="Y336" s="3"/>
      <c r="Z336" s="3"/>
    </row>
    <row r="337" spans="1:26" ht="12.75" customHeight="1">
      <c r="A337" s="16"/>
      <c r="B337" s="16"/>
      <c r="C337" s="16"/>
      <c r="D337" s="16"/>
      <c r="E337" s="16"/>
      <c r="F337" s="16"/>
      <c r="G337" s="16"/>
      <c r="H337" s="16"/>
      <c r="I337" s="16"/>
      <c r="J337" s="16"/>
      <c r="K337" s="16"/>
      <c r="L337" s="16"/>
      <c r="M337" s="16"/>
      <c r="N337" s="16"/>
      <c r="O337" s="16"/>
      <c r="P337" s="16"/>
      <c r="Q337" s="16"/>
      <c r="R337" s="16"/>
      <c r="S337" s="16"/>
      <c r="T337" s="3"/>
      <c r="U337" s="3"/>
      <c r="V337" s="3"/>
      <c r="W337" s="3"/>
      <c r="X337" s="3"/>
      <c r="Y337" s="3"/>
      <c r="Z337" s="3"/>
    </row>
    <row r="338" spans="1:26" ht="12.75" customHeight="1">
      <c r="A338" s="16"/>
      <c r="B338" s="16"/>
      <c r="C338" s="16"/>
      <c r="D338" s="16"/>
      <c r="E338" s="16"/>
      <c r="F338" s="16"/>
      <c r="G338" s="16"/>
      <c r="H338" s="16"/>
      <c r="I338" s="16"/>
      <c r="J338" s="16"/>
      <c r="K338" s="16"/>
      <c r="L338" s="16"/>
      <c r="M338" s="16"/>
      <c r="N338" s="16"/>
      <c r="O338" s="16"/>
      <c r="P338" s="16"/>
      <c r="Q338" s="16"/>
      <c r="R338" s="16"/>
      <c r="S338" s="16"/>
      <c r="T338" s="3"/>
      <c r="U338" s="3"/>
      <c r="V338" s="3"/>
      <c r="W338" s="3"/>
      <c r="X338" s="3"/>
      <c r="Y338" s="3"/>
      <c r="Z338" s="3"/>
    </row>
    <row r="339" spans="1:26" ht="12.75" customHeight="1">
      <c r="A339" s="16"/>
      <c r="B339" s="16"/>
      <c r="C339" s="16"/>
      <c r="D339" s="16"/>
      <c r="E339" s="16"/>
      <c r="F339" s="16"/>
      <c r="G339" s="16"/>
      <c r="H339" s="16"/>
      <c r="I339" s="16"/>
      <c r="J339" s="16"/>
      <c r="K339" s="16"/>
      <c r="L339" s="16"/>
      <c r="M339" s="16"/>
      <c r="N339" s="16"/>
      <c r="O339" s="16"/>
      <c r="P339" s="16"/>
      <c r="Q339" s="16"/>
      <c r="R339" s="16"/>
      <c r="S339" s="16"/>
      <c r="T339" s="3"/>
      <c r="U339" s="3"/>
      <c r="V339" s="3"/>
      <c r="W339" s="3"/>
      <c r="X339" s="3"/>
      <c r="Y339" s="3"/>
      <c r="Z339" s="3"/>
    </row>
    <row r="340" spans="1:26" ht="12.75" customHeight="1">
      <c r="A340" s="16"/>
      <c r="B340" s="16"/>
      <c r="C340" s="16"/>
      <c r="D340" s="16"/>
      <c r="E340" s="16"/>
      <c r="F340" s="16"/>
      <c r="G340" s="16"/>
      <c r="H340" s="16"/>
      <c r="I340" s="16"/>
      <c r="J340" s="16"/>
      <c r="K340" s="16"/>
      <c r="L340" s="16"/>
      <c r="M340" s="16"/>
      <c r="N340" s="16"/>
      <c r="O340" s="16"/>
      <c r="P340" s="16"/>
      <c r="Q340" s="16"/>
      <c r="R340" s="16"/>
      <c r="S340" s="16"/>
      <c r="T340" s="3"/>
      <c r="U340" s="3"/>
      <c r="V340" s="3"/>
      <c r="W340" s="3"/>
      <c r="X340" s="3"/>
      <c r="Y340" s="3"/>
      <c r="Z340" s="3"/>
    </row>
    <row r="341" spans="1:26" ht="12.75" customHeight="1">
      <c r="A341" s="16"/>
      <c r="B341" s="16"/>
      <c r="C341" s="16"/>
      <c r="D341" s="16"/>
      <c r="E341" s="16"/>
      <c r="F341" s="16"/>
      <c r="G341" s="16"/>
      <c r="H341" s="16"/>
      <c r="I341" s="16"/>
      <c r="J341" s="16"/>
      <c r="K341" s="16"/>
      <c r="L341" s="16"/>
      <c r="M341" s="16"/>
      <c r="N341" s="16"/>
      <c r="O341" s="16"/>
      <c r="P341" s="16"/>
      <c r="Q341" s="16"/>
      <c r="R341" s="16"/>
      <c r="S341" s="16"/>
      <c r="T341" s="3"/>
      <c r="U341" s="3"/>
      <c r="V341" s="3"/>
      <c r="W341" s="3"/>
      <c r="X341" s="3"/>
      <c r="Y341" s="3"/>
      <c r="Z341" s="3"/>
    </row>
    <row r="342" spans="1:26" ht="12.75" customHeight="1">
      <c r="A342" s="16"/>
      <c r="B342" s="16"/>
      <c r="C342" s="16"/>
      <c r="D342" s="16"/>
      <c r="E342" s="16"/>
      <c r="F342" s="16"/>
      <c r="G342" s="16"/>
      <c r="H342" s="16"/>
      <c r="I342" s="16"/>
      <c r="J342" s="16"/>
      <c r="K342" s="16"/>
      <c r="L342" s="16"/>
      <c r="M342" s="16"/>
      <c r="N342" s="16"/>
      <c r="O342" s="16"/>
      <c r="P342" s="16"/>
      <c r="Q342" s="16"/>
      <c r="R342" s="16"/>
      <c r="S342" s="16"/>
      <c r="T342" s="3"/>
      <c r="U342" s="3"/>
      <c r="V342" s="3"/>
      <c r="W342" s="3"/>
      <c r="X342" s="3"/>
      <c r="Y342" s="3"/>
      <c r="Z342" s="3"/>
    </row>
    <row r="343" spans="1:26" ht="12.75" customHeight="1">
      <c r="A343" s="16"/>
      <c r="B343" s="16"/>
      <c r="C343" s="16"/>
      <c r="D343" s="16"/>
      <c r="E343" s="16"/>
      <c r="F343" s="16"/>
      <c r="G343" s="16"/>
      <c r="H343" s="16"/>
      <c r="I343" s="16"/>
      <c r="J343" s="16"/>
      <c r="K343" s="16"/>
      <c r="L343" s="16"/>
      <c r="M343" s="16"/>
      <c r="N343" s="16"/>
      <c r="O343" s="16"/>
      <c r="P343" s="16"/>
      <c r="Q343" s="16"/>
      <c r="R343" s="16"/>
      <c r="S343" s="16"/>
      <c r="T343" s="3"/>
      <c r="U343" s="3"/>
      <c r="V343" s="3"/>
      <c r="W343" s="3"/>
      <c r="X343" s="3"/>
      <c r="Y343" s="3"/>
      <c r="Z343" s="3"/>
    </row>
    <row r="344" spans="1:26" ht="12.75" customHeight="1">
      <c r="A344" s="16"/>
      <c r="B344" s="16"/>
      <c r="C344" s="16"/>
      <c r="D344" s="16"/>
      <c r="E344" s="16"/>
      <c r="F344" s="16"/>
      <c r="G344" s="16"/>
      <c r="H344" s="16"/>
      <c r="I344" s="16"/>
      <c r="J344" s="16"/>
      <c r="K344" s="16"/>
      <c r="L344" s="16"/>
      <c r="M344" s="16"/>
      <c r="N344" s="16"/>
      <c r="O344" s="16"/>
      <c r="P344" s="16"/>
      <c r="Q344" s="16"/>
      <c r="R344" s="16"/>
      <c r="S344" s="16"/>
      <c r="T344" s="3"/>
      <c r="U344" s="3"/>
      <c r="V344" s="3"/>
      <c r="W344" s="3"/>
      <c r="X344" s="3"/>
      <c r="Y344" s="3"/>
      <c r="Z344" s="3"/>
    </row>
    <row r="345" spans="1:26" ht="12.75" customHeight="1">
      <c r="A345" s="16"/>
      <c r="B345" s="16"/>
      <c r="C345" s="16"/>
      <c r="D345" s="16"/>
      <c r="E345" s="16"/>
      <c r="F345" s="16"/>
      <c r="G345" s="16"/>
      <c r="H345" s="16"/>
      <c r="I345" s="16"/>
      <c r="J345" s="16"/>
      <c r="K345" s="16"/>
      <c r="L345" s="16"/>
      <c r="M345" s="16"/>
      <c r="N345" s="16"/>
      <c r="O345" s="16"/>
      <c r="P345" s="16"/>
      <c r="Q345" s="16"/>
      <c r="R345" s="16"/>
      <c r="S345" s="16"/>
      <c r="T345" s="3"/>
      <c r="U345" s="3"/>
      <c r="V345" s="3"/>
      <c r="W345" s="3"/>
      <c r="X345" s="3"/>
      <c r="Y345" s="3"/>
      <c r="Z345" s="3"/>
    </row>
    <row r="346" spans="1:26" ht="12.75" customHeight="1">
      <c r="A346" s="16"/>
      <c r="B346" s="16"/>
      <c r="C346" s="16"/>
      <c r="D346" s="16"/>
      <c r="E346" s="16"/>
      <c r="F346" s="16"/>
      <c r="G346" s="16"/>
      <c r="H346" s="16"/>
      <c r="I346" s="16"/>
      <c r="J346" s="16"/>
      <c r="K346" s="16"/>
      <c r="L346" s="16"/>
      <c r="M346" s="16"/>
      <c r="N346" s="16"/>
      <c r="O346" s="16"/>
      <c r="P346" s="16"/>
      <c r="Q346" s="16"/>
      <c r="R346" s="16"/>
      <c r="S346" s="16"/>
      <c r="T346" s="3"/>
      <c r="U346" s="3"/>
      <c r="V346" s="3"/>
      <c r="W346" s="3"/>
      <c r="X346" s="3"/>
      <c r="Y346" s="3"/>
      <c r="Z346" s="3"/>
    </row>
    <row r="347" spans="1:26" ht="12.75" customHeight="1">
      <c r="A347" s="16"/>
      <c r="B347" s="16"/>
      <c r="C347" s="16"/>
      <c r="D347" s="16"/>
      <c r="E347" s="16"/>
      <c r="F347" s="16"/>
      <c r="G347" s="16"/>
      <c r="H347" s="16"/>
      <c r="I347" s="16"/>
      <c r="J347" s="16"/>
      <c r="K347" s="16"/>
      <c r="L347" s="16"/>
      <c r="M347" s="16"/>
      <c r="N347" s="16"/>
      <c r="O347" s="16"/>
      <c r="P347" s="16"/>
      <c r="Q347" s="16"/>
      <c r="R347" s="16"/>
      <c r="S347" s="16"/>
      <c r="T347" s="3"/>
      <c r="U347" s="3"/>
      <c r="V347" s="3"/>
      <c r="W347" s="3"/>
      <c r="X347" s="3"/>
      <c r="Y347" s="3"/>
      <c r="Z347" s="3"/>
    </row>
    <row r="348" spans="1:26" ht="12.75" customHeight="1">
      <c r="A348" s="16"/>
      <c r="B348" s="16"/>
      <c r="C348" s="16"/>
      <c r="D348" s="16"/>
      <c r="E348" s="16"/>
      <c r="F348" s="16"/>
      <c r="G348" s="16"/>
      <c r="H348" s="16"/>
      <c r="I348" s="16"/>
      <c r="J348" s="16"/>
      <c r="K348" s="16"/>
      <c r="L348" s="16"/>
      <c r="M348" s="16"/>
      <c r="N348" s="16"/>
      <c r="O348" s="16"/>
      <c r="P348" s="16"/>
      <c r="Q348" s="16"/>
      <c r="R348" s="16"/>
      <c r="S348" s="16"/>
      <c r="T348" s="3"/>
      <c r="U348" s="3"/>
      <c r="V348" s="3"/>
      <c r="W348" s="3"/>
      <c r="X348" s="3"/>
      <c r="Y348" s="3"/>
      <c r="Z348" s="3"/>
    </row>
    <row r="349" spans="1:26" ht="12.75" customHeight="1">
      <c r="A349" s="16"/>
      <c r="B349" s="16"/>
      <c r="C349" s="16"/>
      <c r="D349" s="16"/>
      <c r="E349" s="16"/>
      <c r="F349" s="16"/>
      <c r="G349" s="16"/>
      <c r="H349" s="16"/>
      <c r="I349" s="16"/>
      <c r="J349" s="16"/>
      <c r="K349" s="16"/>
      <c r="L349" s="16"/>
      <c r="M349" s="16"/>
      <c r="N349" s="16"/>
      <c r="O349" s="16"/>
      <c r="P349" s="16"/>
      <c r="Q349" s="16"/>
      <c r="R349" s="16"/>
      <c r="S349" s="16"/>
      <c r="T349" s="3"/>
      <c r="U349" s="3"/>
      <c r="V349" s="3"/>
      <c r="W349" s="3"/>
      <c r="X349" s="3"/>
      <c r="Y349" s="3"/>
      <c r="Z349" s="3"/>
    </row>
    <row r="350" spans="1:26" ht="12.75" customHeight="1">
      <c r="A350" s="16"/>
      <c r="B350" s="16"/>
      <c r="C350" s="16"/>
      <c r="D350" s="16"/>
      <c r="E350" s="16"/>
      <c r="F350" s="16"/>
      <c r="G350" s="16"/>
      <c r="H350" s="16"/>
      <c r="I350" s="16"/>
      <c r="J350" s="16"/>
      <c r="K350" s="16"/>
      <c r="L350" s="16"/>
      <c r="M350" s="16"/>
      <c r="N350" s="16"/>
      <c r="O350" s="16"/>
      <c r="P350" s="16"/>
      <c r="Q350" s="16"/>
      <c r="R350" s="16"/>
      <c r="S350" s="16"/>
      <c r="T350" s="3"/>
      <c r="U350" s="3"/>
      <c r="V350" s="3"/>
      <c r="W350" s="3"/>
      <c r="X350" s="3"/>
      <c r="Y350" s="3"/>
      <c r="Z350" s="3"/>
    </row>
    <row r="351" spans="1:26" ht="12.75" customHeight="1">
      <c r="A351" s="16"/>
      <c r="B351" s="16"/>
      <c r="C351" s="16"/>
      <c r="D351" s="16"/>
      <c r="E351" s="16"/>
      <c r="F351" s="16"/>
      <c r="G351" s="16"/>
      <c r="H351" s="16"/>
      <c r="I351" s="16"/>
      <c r="J351" s="16"/>
      <c r="K351" s="16"/>
      <c r="L351" s="16"/>
      <c r="M351" s="16"/>
      <c r="N351" s="16"/>
      <c r="O351" s="16"/>
      <c r="P351" s="16"/>
      <c r="Q351" s="16"/>
      <c r="R351" s="16"/>
      <c r="S351" s="16"/>
      <c r="T351" s="3"/>
      <c r="U351" s="3"/>
      <c r="V351" s="3"/>
      <c r="W351" s="3"/>
      <c r="X351" s="3"/>
      <c r="Y351" s="3"/>
      <c r="Z351" s="3"/>
    </row>
    <row r="352" spans="1:26" ht="12.75" customHeight="1">
      <c r="A352" s="16"/>
      <c r="B352" s="16"/>
      <c r="C352" s="16"/>
      <c r="D352" s="16"/>
      <c r="E352" s="16"/>
      <c r="F352" s="16"/>
      <c r="G352" s="16"/>
      <c r="H352" s="16"/>
      <c r="I352" s="16"/>
      <c r="J352" s="16"/>
      <c r="K352" s="16"/>
      <c r="L352" s="16"/>
      <c r="M352" s="16"/>
      <c r="N352" s="16"/>
      <c r="O352" s="16"/>
      <c r="P352" s="16"/>
      <c r="Q352" s="16"/>
      <c r="R352" s="16"/>
      <c r="S352" s="16"/>
      <c r="T352" s="3"/>
      <c r="U352" s="3"/>
      <c r="V352" s="3"/>
      <c r="W352" s="3"/>
      <c r="X352" s="3"/>
      <c r="Y352" s="3"/>
      <c r="Z352" s="3"/>
    </row>
    <row r="353" spans="1:26" ht="12.75" customHeight="1">
      <c r="A353" s="16"/>
      <c r="B353" s="16"/>
      <c r="C353" s="16"/>
      <c r="D353" s="16"/>
      <c r="E353" s="16"/>
      <c r="F353" s="16"/>
      <c r="G353" s="16"/>
      <c r="H353" s="16"/>
      <c r="I353" s="16"/>
      <c r="J353" s="16"/>
      <c r="K353" s="16"/>
      <c r="L353" s="16"/>
      <c r="M353" s="16"/>
      <c r="N353" s="16"/>
      <c r="O353" s="16"/>
      <c r="P353" s="16"/>
      <c r="Q353" s="16"/>
      <c r="R353" s="16"/>
      <c r="S353" s="16"/>
      <c r="T353" s="3"/>
      <c r="U353" s="3"/>
      <c r="V353" s="3"/>
      <c r="W353" s="3"/>
      <c r="X353" s="3"/>
      <c r="Y353" s="3"/>
      <c r="Z353" s="3"/>
    </row>
    <row r="354" spans="1:26" ht="12.75" customHeight="1">
      <c r="A354" s="16"/>
      <c r="B354" s="16"/>
      <c r="C354" s="16"/>
      <c r="D354" s="16"/>
      <c r="E354" s="16"/>
      <c r="F354" s="16"/>
      <c r="G354" s="16"/>
      <c r="H354" s="16"/>
      <c r="I354" s="16"/>
      <c r="J354" s="16"/>
      <c r="K354" s="16"/>
      <c r="L354" s="16"/>
      <c r="M354" s="16"/>
      <c r="N354" s="16"/>
      <c r="O354" s="16"/>
      <c r="P354" s="16"/>
      <c r="Q354" s="16"/>
      <c r="R354" s="16"/>
      <c r="S354" s="16"/>
      <c r="T354" s="3"/>
      <c r="U354" s="3"/>
      <c r="V354" s="3"/>
      <c r="W354" s="3"/>
      <c r="X354" s="3"/>
      <c r="Y354" s="3"/>
      <c r="Z354" s="3"/>
    </row>
    <row r="355" spans="1:26" ht="12.75" customHeight="1">
      <c r="A355" s="16"/>
      <c r="B355" s="16"/>
      <c r="C355" s="16"/>
      <c r="D355" s="16"/>
      <c r="E355" s="16"/>
      <c r="F355" s="16"/>
      <c r="G355" s="16"/>
      <c r="H355" s="16"/>
      <c r="I355" s="16"/>
      <c r="J355" s="16"/>
      <c r="K355" s="16"/>
      <c r="L355" s="16"/>
      <c r="M355" s="16"/>
      <c r="N355" s="16"/>
      <c r="O355" s="16"/>
      <c r="P355" s="16"/>
      <c r="Q355" s="16"/>
      <c r="R355" s="16"/>
      <c r="S355" s="16"/>
      <c r="T355" s="3"/>
      <c r="U355" s="3"/>
      <c r="V355" s="3"/>
      <c r="W355" s="3"/>
      <c r="X355" s="3"/>
      <c r="Y355" s="3"/>
      <c r="Z355" s="3"/>
    </row>
    <row r="356" spans="1:26" ht="12.75" customHeight="1">
      <c r="A356" s="16"/>
      <c r="B356" s="16"/>
      <c r="C356" s="16"/>
      <c r="D356" s="16"/>
      <c r="E356" s="16"/>
      <c r="F356" s="16"/>
      <c r="G356" s="16"/>
      <c r="H356" s="16"/>
      <c r="I356" s="16"/>
      <c r="J356" s="16"/>
      <c r="K356" s="16"/>
      <c r="L356" s="16"/>
      <c r="M356" s="16"/>
      <c r="N356" s="16"/>
      <c r="O356" s="16"/>
      <c r="P356" s="16"/>
      <c r="Q356" s="16"/>
      <c r="R356" s="16"/>
      <c r="S356" s="16"/>
      <c r="T356" s="3"/>
      <c r="U356" s="3"/>
      <c r="V356" s="3"/>
      <c r="W356" s="3"/>
      <c r="X356" s="3"/>
      <c r="Y356" s="3"/>
      <c r="Z356" s="3"/>
    </row>
    <row r="357" spans="1:26" ht="12.75" customHeight="1">
      <c r="A357" s="16"/>
      <c r="B357" s="16"/>
      <c r="C357" s="16"/>
      <c r="D357" s="16"/>
      <c r="E357" s="16"/>
      <c r="F357" s="16"/>
      <c r="G357" s="16"/>
      <c r="H357" s="16"/>
      <c r="I357" s="16"/>
      <c r="J357" s="16"/>
      <c r="K357" s="16"/>
      <c r="L357" s="16"/>
      <c r="M357" s="16"/>
      <c r="N357" s="16"/>
      <c r="O357" s="16"/>
      <c r="P357" s="16"/>
      <c r="Q357" s="16"/>
      <c r="R357" s="16"/>
      <c r="S357" s="16"/>
      <c r="T357" s="3"/>
      <c r="U357" s="3"/>
      <c r="V357" s="3"/>
      <c r="W357" s="3"/>
      <c r="X357" s="3"/>
      <c r="Y357" s="3"/>
      <c r="Z357" s="3"/>
    </row>
    <row r="358" spans="1:26" ht="12.75" customHeight="1">
      <c r="A358" s="16"/>
      <c r="B358" s="16"/>
      <c r="C358" s="16"/>
      <c r="D358" s="16"/>
      <c r="E358" s="16"/>
      <c r="F358" s="16"/>
      <c r="G358" s="16"/>
      <c r="H358" s="16"/>
      <c r="I358" s="16"/>
      <c r="J358" s="16"/>
      <c r="K358" s="16"/>
      <c r="L358" s="16"/>
      <c r="M358" s="16"/>
      <c r="N358" s="16"/>
      <c r="O358" s="16"/>
      <c r="P358" s="16"/>
      <c r="Q358" s="16"/>
      <c r="R358" s="16"/>
      <c r="S358" s="16"/>
      <c r="T358" s="3"/>
      <c r="U358" s="3"/>
      <c r="V358" s="3"/>
      <c r="W358" s="3"/>
      <c r="X358" s="3"/>
      <c r="Y358" s="3"/>
      <c r="Z358" s="3"/>
    </row>
    <row r="359" spans="1:26" ht="12.75" customHeight="1">
      <c r="A359" s="16"/>
      <c r="B359" s="16"/>
      <c r="C359" s="16"/>
      <c r="D359" s="16"/>
      <c r="E359" s="16"/>
      <c r="F359" s="16"/>
      <c r="G359" s="16"/>
      <c r="H359" s="16"/>
      <c r="I359" s="16"/>
      <c r="J359" s="16"/>
      <c r="K359" s="16"/>
      <c r="L359" s="16"/>
      <c r="M359" s="16"/>
      <c r="N359" s="16"/>
      <c r="O359" s="16"/>
      <c r="P359" s="16"/>
      <c r="Q359" s="16"/>
      <c r="R359" s="16"/>
      <c r="S359" s="16"/>
      <c r="T359" s="3"/>
      <c r="U359" s="3"/>
      <c r="V359" s="3"/>
      <c r="W359" s="3"/>
      <c r="X359" s="3"/>
      <c r="Y359" s="3"/>
      <c r="Z359" s="3"/>
    </row>
    <row r="360" spans="1:26" ht="12.75" customHeight="1">
      <c r="A360" s="17"/>
      <c r="B360" s="17"/>
      <c r="C360" s="17"/>
      <c r="D360" s="17"/>
      <c r="E360" s="17"/>
      <c r="F360" s="17"/>
      <c r="G360" s="17"/>
      <c r="H360" s="17"/>
      <c r="I360" s="17"/>
      <c r="J360" s="17"/>
      <c r="K360" s="17"/>
      <c r="L360" s="17"/>
      <c r="M360" s="17"/>
      <c r="N360" s="17"/>
      <c r="O360" s="17"/>
      <c r="P360" s="17"/>
      <c r="Q360" s="17"/>
      <c r="R360" s="17"/>
      <c r="S360" s="17"/>
      <c r="T360" s="18"/>
      <c r="U360" s="18"/>
      <c r="V360" s="18"/>
      <c r="W360" s="18"/>
      <c r="X360" s="18"/>
      <c r="Y360" s="18"/>
      <c r="Z360" s="18"/>
    </row>
    <row r="361" spans="1:26" ht="12.75" customHeight="1">
      <c r="A361" s="17"/>
      <c r="B361" s="17"/>
      <c r="C361" s="17"/>
      <c r="D361" s="17"/>
      <c r="E361" s="17"/>
      <c r="F361" s="17"/>
      <c r="G361" s="17"/>
      <c r="H361" s="17"/>
      <c r="I361" s="17"/>
      <c r="J361" s="17"/>
      <c r="K361" s="17"/>
      <c r="L361" s="17"/>
      <c r="M361" s="17"/>
      <c r="N361" s="17"/>
      <c r="O361" s="17"/>
      <c r="P361" s="17"/>
      <c r="Q361" s="17"/>
      <c r="R361" s="17"/>
      <c r="S361" s="17"/>
      <c r="T361" s="18"/>
      <c r="U361" s="18"/>
      <c r="V361" s="18"/>
      <c r="W361" s="18"/>
      <c r="X361" s="18"/>
      <c r="Y361" s="18"/>
      <c r="Z361" s="18"/>
    </row>
    <row r="362" spans="1:26" ht="12.75" customHeight="1">
      <c r="A362" s="17"/>
      <c r="B362" s="17"/>
      <c r="C362" s="17"/>
      <c r="D362" s="17"/>
      <c r="E362" s="17"/>
      <c r="F362" s="17"/>
      <c r="G362" s="17"/>
      <c r="H362" s="17"/>
      <c r="I362" s="17"/>
      <c r="J362" s="17"/>
      <c r="K362" s="17"/>
      <c r="L362" s="17"/>
      <c r="M362" s="17"/>
      <c r="N362" s="17"/>
      <c r="O362" s="17"/>
      <c r="P362" s="17"/>
      <c r="Q362" s="17"/>
      <c r="R362" s="17"/>
      <c r="S362" s="17"/>
      <c r="T362" s="18"/>
      <c r="U362" s="18"/>
      <c r="V362" s="18"/>
      <c r="W362" s="18"/>
      <c r="X362" s="18"/>
      <c r="Y362" s="18"/>
      <c r="Z362" s="18"/>
    </row>
    <row r="363" spans="1:26" ht="12.75" customHeight="1">
      <c r="A363" s="17"/>
      <c r="B363" s="17"/>
      <c r="C363" s="17"/>
      <c r="D363" s="17"/>
      <c r="E363" s="17"/>
      <c r="F363" s="17"/>
      <c r="G363" s="17"/>
      <c r="H363" s="17"/>
      <c r="I363" s="17"/>
      <c r="J363" s="17"/>
      <c r="K363" s="17"/>
      <c r="L363" s="17"/>
      <c r="M363" s="17"/>
      <c r="N363" s="17"/>
      <c r="O363" s="17"/>
      <c r="P363" s="17"/>
      <c r="Q363" s="17"/>
      <c r="R363" s="17"/>
      <c r="S363" s="17"/>
      <c r="T363" s="18"/>
      <c r="U363" s="18"/>
      <c r="V363" s="18"/>
      <c r="W363" s="18"/>
      <c r="X363" s="18"/>
      <c r="Y363" s="18"/>
      <c r="Z363" s="18"/>
    </row>
    <row r="364" spans="1:26" ht="12.75" customHeight="1">
      <c r="A364" s="17"/>
      <c r="B364" s="17"/>
      <c r="C364" s="17"/>
      <c r="D364" s="17"/>
      <c r="E364" s="17"/>
      <c r="F364" s="17"/>
      <c r="G364" s="17"/>
      <c r="H364" s="17"/>
      <c r="I364" s="17"/>
      <c r="J364" s="17"/>
      <c r="K364" s="17"/>
      <c r="L364" s="17"/>
      <c r="M364" s="17"/>
      <c r="N364" s="17"/>
      <c r="O364" s="17"/>
      <c r="P364" s="17"/>
      <c r="Q364" s="17"/>
      <c r="R364" s="17"/>
      <c r="S364" s="17"/>
      <c r="T364" s="18"/>
      <c r="U364" s="18"/>
      <c r="V364" s="18"/>
      <c r="W364" s="18"/>
      <c r="X364" s="18"/>
      <c r="Y364" s="18"/>
      <c r="Z364" s="18"/>
    </row>
    <row r="365" spans="1:26" ht="12.75" customHeight="1">
      <c r="A365" s="17"/>
      <c r="B365" s="17"/>
      <c r="C365" s="17"/>
      <c r="D365" s="17"/>
      <c r="E365" s="17"/>
      <c r="F365" s="17"/>
      <c r="G365" s="17"/>
      <c r="H365" s="17"/>
      <c r="I365" s="17"/>
      <c r="J365" s="17"/>
      <c r="K365" s="17"/>
      <c r="L365" s="17"/>
      <c r="M365" s="17"/>
      <c r="N365" s="17"/>
      <c r="O365" s="17"/>
      <c r="P365" s="17"/>
      <c r="Q365" s="17"/>
      <c r="R365" s="17"/>
      <c r="S365" s="17"/>
      <c r="T365" s="18"/>
      <c r="U365" s="18"/>
      <c r="V365" s="18"/>
      <c r="W365" s="18"/>
      <c r="X365" s="18"/>
      <c r="Y365" s="18"/>
      <c r="Z365" s="18"/>
    </row>
    <row r="366" spans="1:26" ht="12.75" customHeight="1">
      <c r="A366" s="17"/>
      <c r="B366" s="17"/>
      <c r="C366" s="17"/>
      <c r="D366" s="17"/>
      <c r="E366" s="17"/>
      <c r="F366" s="17"/>
      <c r="G366" s="17"/>
      <c r="H366" s="17"/>
      <c r="I366" s="17"/>
      <c r="J366" s="17"/>
      <c r="K366" s="17"/>
      <c r="L366" s="17"/>
      <c r="M366" s="17"/>
      <c r="N366" s="17"/>
      <c r="O366" s="17"/>
      <c r="P366" s="17"/>
      <c r="Q366" s="17"/>
      <c r="R366" s="17"/>
      <c r="S366" s="17"/>
      <c r="T366" s="18"/>
      <c r="U366" s="18"/>
      <c r="V366" s="18"/>
      <c r="W366" s="18"/>
      <c r="X366" s="18"/>
      <c r="Y366" s="18"/>
      <c r="Z366" s="18"/>
    </row>
    <row r="367" spans="1:26" ht="12.75" customHeight="1">
      <c r="A367" s="17"/>
      <c r="B367" s="17"/>
      <c r="C367" s="17"/>
      <c r="D367" s="17"/>
      <c r="E367" s="17"/>
      <c r="F367" s="17"/>
      <c r="G367" s="17"/>
      <c r="H367" s="17"/>
      <c r="I367" s="17"/>
      <c r="J367" s="17"/>
      <c r="K367" s="17"/>
      <c r="L367" s="17"/>
      <c r="M367" s="17"/>
      <c r="N367" s="17"/>
      <c r="O367" s="17"/>
      <c r="P367" s="17"/>
      <c r="Q367" s="17"/>
      <c r="R367" s="17"/>
      <c r="S367" s="17"/>
      <c r="T367" s="18"/>
      <c r="U367" s="18"/>
      <c r="V367" s="18"/>
      <c r="W367" s="18"/>
      <c r="X367" s="18"/>
      <c r="Y367" s="18"/>
      <c r="Z367" s="18"/>
    </row>
    <row r="368" spans="1:26" ht="12.75" customHeight="1">
      <c r="A368" s="17"/>
      <c r="B368" s="17"/>
      <c r="C368" s="17"/>
      <c r="D368" s="17"/>
      <c r="E368" s="17"/>
      <c r="F368" s="17"/>
      <c r="G368" s="17"/>
      <c r="H368" s="17"/>
      <c r="I368" s="17"/>
      <c r="J368" s="17"/>
      <c r="K368" s="17"/>
      <c r="L368" s="17"/>
      <c r="M368" s="17"/>
      <c r="N368" s="17"/>
      <c r="O368" s="17"/>
      <c r="P368" s="17"/>
      <c r="Q368" s="17"/>
      <c r="R368" s="17"/>
      <c r="S368" s="17"/>
      <c r="T368" s="18"/>
      <c r="U368" s="18"/>
      <c r="V368" s="18"/>
      <c r="W368" s="18"/>
      <c r="X368" s="18"/>
      <c r="Y368" s="18"/>
      <c r="Z368" s="18"/>
    </row>
    <row r="369" spans="1:26" ht="12.75" customHeight="1">
      <c r="A369" s="17"/>
      <c r="B369" s="17"/>
      <c r="C369" s="17"/>
      <c r="D369" s="17"/>
      <c r="E369" s="17"/>
      <c r="F369" s="17"/>
      <c r="G369" s="17"/>
      <c r="H369" s="17"/>
      <c r="I369" s="17"/>
      <c r="J369" s="17"/>
      <c r="K369" s="17"/>
      <c r="L369" s="17"/>
      <c r="M369" s="17"/>
      <c r="N369" s="17"/>
      <c r="O369" s="17"/>
      <c r="P369" s="17"/>
      <c r="Q369" s="17"/>
      <c r="R369" s="17"/>
      <c r="S369" s="17"/>
      <c r="T369" s="18"/>
      <c r="U369" s="18"/>
      <c r="V369" s="18"/>
      <c r="W369" s="18"/>
      <c r="X369" s="18"/>
      <c r="Y369" s="18"/>
      <c r="Z369" s="18"/>
    </row>
    <row r="370" spans="1:26" ht="12.75" customHeight="1">
      <c r="A370" s="17"/>
      <c r="B370" s="17"/>
      <c r="C370" s="17"/>
      <c r="D370" s="17"/>
      <c r="E370" s="17"/>
      <c r="F370" s="17"/>
      <c r="G370" s="17"/>
      <c r="H370" s="17"/>
      <c r="I370" s="17"/>
      <c r="J370" s="17"/>
      <c r="K370" s="17"/>
      <c r="L370" s="17"/>
      <c r="M370" s="17"/>
      <c r="N370" s="17"/>
      <c r="O370" s="17"/>
      <c r="P370" s="17"/>
      <c r="Q370" s="17"/>
      <c r="R370" s="17"/>
      <c r="S370" s="17"/>
      <c r="T370" s="18"/>
      <c r="U370" s="18"/>
      <c r="V370" s="18"/>
      <c r="W370" s="18"/>
      <c r="X370" s="18"/>
      <c r="Y370" s="18"/>
      <c r="Z370" s="18"/>
    </row>
    <row r="371" spans="1:26" ht="12.75" customHeight="1">
      <c r="A371" s="17"/>
      <c r="B371" s="17"/>
      <c r="C371" s="17"/>
      <c r="D371" s="17"/>
      <c r="E371" s="17"/>
      <c r="F371" s="17"/>
      <c r="G371" s="17"/>
      <c r="H371" s="17"/>
      <c r="I371" s="17"/>
      <c r="J371" s="17"/>
      <c r="K371" s="17"/>
      <c r="L371" s="17"/>
      <c r="M371" s="17"/>
      <c r="N371" s="17"/>
      <c r="O371" s="17"/>
      <c r="P371" s="17"/>
      <c r="Q371" s="17"/>
      <c r="R371" s="17"/>
      <c r="S371" s="17"/>
      <c r="T371" s="18"/>
      <c r="U371" s="18"/>
      <c r="V371" s="18"/>
      <c r="W371" s="18"/>
      <c r="X371" s="18"/>
      <c r="Y371" s="18"/>
      <c r="Z371" s="18"/>
    </row>
    <row r="372" spans="1:26" ht="12.75" customHeight="1">
      <c r="A372" s="17"/>
      <c r="B372" s="17"/>
      <c r="C372" s="17"/>
      <c r="D372" s="17"/>
      <c r="E372" s="17"/>
      <c r="F372" s="17"/>
      <c r="G372" s="17"/>
      <c r="H372" s="17"/>
      <c r="I372" s="17"/>
      <c r="J372" s="17"/>
      <c r="K372" s="17"/>
      <c r="L372" s="17"/>
      <c r="M372" s="17"/>
      <c r="N372" s="17"/>
      <c r="O372" s="17"/>
      <c r="P372" s="17"/>
      <c r="Q372" s="17"/>
      <c r="R372" s="17"/>
      <c r="S372" s="17"/>
      <c r="T372" s="18"/>
      <c r="U372" s="18"/>
      <c r="V372" s="18"/>
      <c r="W372" s="18"/>
      <c r="X372" s="18"/>
      <c r="Y372" s="18"/>
      <c r="Z372" s="18"/>
    </row>
    <row r="373" spans="1:26" ht="12.75" customHeight="1">
      <c r="A373" s="17"/>
      <c r="B373" s="17"/>
      <c r="C373" s="17"/>
      <c r="D373" s="17"/>
      <c r="E373" s="17"/>
      <c r="F373" s="17"/>
      <c r="G373" s="17"/>
      <c r="H373" s="17"/>
      <c r="I373" s="17"/>
      <c r="J373" s="17"/>
      <c r="K373" s="17"/>
      <c r="L373" s="17"/>
      <c r="M373" s="17"/>
      <c r="N373" s="17"/>
      <c r="O373" s="17"/>
      <c r="P373" s="17"/>
      <c r="Q373" s="17"/>
      <c r="R373" s="17"/>
      <c r="S373" s="17"/>
      <c r="T373" s="18"/>
      <c r="U373" s="18"/>
      <c r="V373" s="18"/>
      <c r="W373" s="18"/>
      <c r="X373" s="18"/>
      <c r="Y373" s="18"/>
      <c r="Z373" s="18"/>
    </row>
    <row r="374" spans="1:26" ht="12.75" customHeight="1">
      <c r="A374" s="17"/>
      <c r="B374" s="17"/>
      <c r="C374" s="17"/>
      <c r="D374" s="17"/>
      <c r="E374" s="17"/>
      <c r="F374" s="17"/>
      <c r="G374" s="17"/>
      <c r="H374" s="17"/>
      <c r="I374" s="17"/>
      <c r="J374" s="17"/>
      <c r="K374" s="17"/>
      <c r="L374" s="17"/>
      <c r="M374" s="17"/>
      <c r="N374" s="17"/>
      <c r="O374" s="17"/>
      <c r="P374" s="17"/>
      <c r="Q374" s="17"/>
      <c r="R374" s="17"/>
      <c r="S374" s="17"/>
      <c r="T374" s="18"/>
      <c r="U374" s="18"/>
      <c r="V374" s="18"/>
      <c r="W374" s="18"/>
      <c r="X374" s="18"/>
      <c r="Y374" s="18"/>
      <c r="Z374" s="18"/>
    </row>
    <row r="375" spans="1:26" ht="12.75" customHeight="1">
      <c r="A375" s="17"/>
      <c r="B375" s="17"/>
      <c r="C375" s="17"/>
      <c r="D375" s="17"/>
      <c r="E375" s="17"/>
      <c r="F375" s="17"/>
      <c r="G375" s="17"/>
      <c r="H375" s="17"/>
      <c r="I375" s="17"/>
      <c r="J375" s="17"/>
      <c r="K375" s="17"/>
      <c r="L375" s="17"/>
      <c r="M375" s="17"/>
      <c r="N375" s="17"/>
      <c r="O375" s="17"/>
      <c r="P375" s="17"/>
      <c r="Q375" s="17"/>
      <c r="R375" s="17"/>
      <c r="S375" s="17"/>
      <c r="T375" s="18"/>
      <c r="U375" s="18"/>
      <c r="V375" s="18"/>
      <c r="W375" s="18"/>
      <c r="X375" s="18"/>
      <c r="Y375" s="18"/>
      <c r="Z375" s="18"/>
    </row>
    <row r="376" spans="1:26" ht="12.75" customHeight="1">
      <c r="A376" s="17"/>
      <c r="B376" s="17"/>
      <c r="C376" s="17"/>
      <c r="D376" s="17"/>
      <c r="E376" s="17"/>
      <c r="F376" s="17"/>
      <c r="G376" s="17"/>
      <c r="H376" s="17"/>
      <c r="I376" s="17"/>
      <c r="J376" s="17"/>
      <c r="K376" s="17"/>
      <c r="L376" s="17"/>
      <c r="M376" s="17"/>
      <c r="N376" s="17"/>
      <c r="O376" s="17"/>
      <c r="P376" s="17"/>
      <c r="Q376" s="17"/>
      <c r="R376" s="17"/>
      <c r="S376" s="17"/>
      <c r="T376" s="18"/>
      <c r="U376" s="18"/>
      <c r="V376" s="18"/>
      <c r="W376" s="18"/>
      <c r="X376" s="18"/>
      <c r="Y376" s="18"/>
      <c r="Z376" s="18"/>
    </row>
    <row r="377" spans="1:26" ht="12.75" customHeight="1">
      <c r="A377" s="17"/>
      <c r="B377" s="17"/>
      <c r="C377" s="17"/>
      <c r="D377" s="17"/>
      <c r="E377" s="17"/>
      <c r="F377" s="17"/>
      <c r="G377" s="17"/>
      <c r="H377" s="17"/>
      <c r="I377" s="17"/>
      <c r="J377" s="17"/>
      <c r="K377" s="17"/>
      <c r="L377" s="17"/>
      <c r="M377" s="17"/>
      <c r="N377" s="17"/>
      <c r="O377" s="17"/>
      <c r="P377" s="17"/>
      <c r="Q377" s="17"/>
      <c r="R377" s="17"/>
      <c r="S377" s="17"/>
      <c r="T377" s="18"/>
      <c r="U377" s="18"/>
      <c r="V377" s="18"/>
      <c r="W377" s="18"/>
      <c r="X377" s="18"/>
      <c r="Y377" s="18"/>
      <c r="Z377" s="18"/>
    </row>
    <row r="378" spans="1:26" ht="12.75" customHeight="1">
      <c r="A378" s="17"/>
      <c r="B378" s="17"/>
      <c r="C378" s="17"/>
      <c r="D378" s="17"/>
      <c r="E378" s="17"/>
      <c r="F378" s="17"/>
      <c r="G378" s="17"/>
      <c r="H378" s="17"/>
      <c r="I378" s="17"/>
      <c r="J378" s="17"/>
      <c r="K378" s="17"/>
      <c r="L378" s="17"/>
      <c r="M378" s="17"/>
      <c r="N378" s="17"/>
      <c r="O378" s="17"/>
      <c r="P378" s="17"/>
      <c r="Q378" s="17"/>
      <c r="R378" s="17"/>
      <c r="S378" s="17"/>
      <c r="T378" s="18"/>
      <c r="U378" s="18"/>
      <c r="V378" s="18"/>
      <c r="W378" s="18"/>
      <c r="X378" s="18"/>
      <c r="Y378" s="18"/>
      <c r="Z378" s="18"/>
    </row>
    <row r="379" spans="1:26" ht="12.75" customHeight="1">
      <c r="A379" s="17"/>
      <c r="B379" s="17"/>
      <c r="C379" s="17"/>
      <c r="D379" s="17"/>
      <c r="E379" s="17"/>
      <c r="F379" s="17"/>
      <c r="G379" s="17"/>
      <c r="H379" s="17"/>
      <c r="I379" s="17"/>
      <c r="J379" s="17"/>
      <c r="K379" s="17"/>
      <c r="L379" s="17"/>
      <c r="M379" s="17"/>
      <c r="N379" s="17"/>
      <c r="O379" s="17"/>
      <c r="P379" s="17"/>
      <c r="Q379" s="17"/>
      <c r="R379" s="17"/>
      <c r="S379" s="17"/>
      <c r="T379" s="18"/>
      <c r="U379" s="18"/>
      <c r="V379" s="18"/>
      <c r="W379" s="18"/>
      <c r="X379" s="18"/>
      <c r="Y379" s="18"/>
      <c r="Z379" s="18"/>
    </row>
    <row r="380" spans="1:26" ht="12.75" customHeight="1">
      <c r="A380" s="17"/>
      <c r="B380" s="17"/>
      <c r="C380" s="17"/>
      <c r="D380" s="17"/>
      <c r="E380" s="17"/>
      <c r="F380" s="17"/>
      <c r="G380" s="17"/>
      <c r="H380" s="17"/>
      <c r="I380" s="17"/>
      <c r="J380" s="17"/>
      <c r="K380" s="17"/>
      <c r="L380" s="17"/>
      <c r="M380" s="17"/>
      <c r="N380" s="17"/>
      <c r="O380" s="17"/>
      <c r="P380" s="17"/>
      <c r="Q380" s="17"/>
      <c r="R380" s="17"/>
      <c r="S380" s="17"/>
      <c r="T380" s="18"/>
      <c r="U380" s="18"/>
      <c r="V380" s="18"/>
      <c r="W380" s="18"/>
      <c r="X380" s="18"/>
      <c r="Y380" s="18"/>
      <c r="Z380" s="18"/>
    </row>
    <row r="381" spans="1:26" ht="12.75" customHeight="1">
      <c r="A381" s="17"/>
      <c r="B381" s="17"/>
      <c r="C381" s="17"/>
      <c r="D381" s="17"/>
      <c r="E381" s="17"/>
      <c r="F381" s="17"/>
      <c r="G381" s="17"/>
      <c r="H381" s="17"/>
      <c r="I381" s="17"/>
      <c r="J381" s="17"/>
      <c r="K381" s="17"/>
      <c r="L381" s="17"/>
      <c r="M381" s="17"/>
      <c r="N381" s="17"/>
      <c r="O381" s="17"/>
      <c r="P381" s="17"/>
      <c r="Q381" s="17"/>
      <c r="R381" s="17"/>
      <c r="S381" s="17"/>
      <c r="T381" s="18"/>
      <c r="U381" s="18"/>
      <c r="V381" s="18"/>
      <c r="W381" s="18"/>
      <c r="X381" s="18"/>
      <c r="Y381" s="18"/>
      <c r="Z381" s="18"/>
    </row>
    <row r="382" spans="1:26" ht="12.75" customHeight="1">
      <c r="A382" s="17"/>
      <c r="B382" s="17"/>
      <c r="C382" s="17"/>
      <c r="D382" s="17"/>
      <c r="E382" s="17"/>
      <c r="F382" s="17"/>
      <c r="G382" s="17"/>
      <c r="H382" s="17"/>
      <c r="I382" s="17"/>
      <c r="J382" s="17"/>
      <c r="K382" s="17"/>
      <c r="L382" s="17"/>
      <c r="M382" s="17"/>
      <c r="N382" s="17"/>
      <c r="O382" s="17"/>
      <c r="P382" s="17"/>
      <c r="Q382" s="17"/>
      <c r="R382" s="17"/>
      <c r="S382" s="17"/>
      <c r="T382" s="1"/>
      <c r="U382" s="1"/>
      <c r="V382" s="1"/>
      <c r="W382" s="1"/>
      <c r="X382" s="1"/>
      <c r="Y382" s="1"/>
      <c r="Z382" s="1"/>
    </row>
    <row r="383" spans="1:26" ht="12.75" customHeight="1">
      <c r="A383" s="17"/>
      <c r="B383" s="17"/>
      <c r="C383" s="17"/>
      <c r="D383" s="17"/>
      <c r="E383" s="17"/>
      <c r="F383" s="17"/>
      <c r="G383" s="17"/>
      <c r="H383" s="17"/>
      <c r="I383" s="17"/>
      <c r="J383" s="17"/>
      <c r="K383" s="17"/>
      <c r="L383" s="17"/>
      <c r="M383" s="17"/>
      <c r="N383" s="17"/>
      <c r="O383" s="17"/>
      <c r="P383" s="17"/>
      <c r="Q383" s="17"/>
      <c r="R383" s="17"/>
      <c r="S383" s="17"/>
      <c r="T383" s="1"/>
      <c r="U383" s="1"/>
      <c r="V383" s="1"/>
      <c r="W383" s="1"/>
      <c r="X383" s="1"/>
      <c r="Y383" s="1"/>
      <c r="Z383" s="1"/>
    </row>
    <row r="384" spans="1:26" ht="12.75" customHeight="1">
      <c r="A384" s="17"/>
      <c r="B384" s="17"/>
      <c r="C384" s="17"/>
      <c r="D384" s="17"/>
      <c r="E384" s="17"/>
      <c r="F384" s="17"/>
      <c r="G384" s="17"/>
      <c r="H384" s="17"/>
      <c r="I384" s="17"/>
      <c r="J384" s="17"/>
      <c r="K384" s="17"/>
      <c r="L384" s="17"/>
      <c r="M384" s="17"/>
      <c r="N384" s="17"/>
      <c r="O384" s="17"/>
      <c r="P384" s="17"/>
      <c r="Q384" s="17"/>
      <c r="R384" s="17"/>
      <c r="S384" s="17"/>
      <c r="T384" s="1"/>
      <c r="U384" s="1"/>
      <c r="V384" s="1"/>
      <c r="W384" s="1"/>
      <c r="X384" s="1"/>
      <c r="Y384" s="1"/>
      <c r="Z384" s="1"/>
    </row>
    <row r="385" spans="1:26" ht="12.75" customHeight="1">
      <c r="A385" s="17"/>
      <c r="B385" s="17"/>
      <c r="C385" s="17"/>
      <c r="D385" s="17"/>
      <c r="E385" s="17"/>
      <c r="F385" s="17"/>
      <c r="G385" s="17"/>
      <c r="H385" s="17"/>
      <c r="I385" s="17"/>
      <c r="J385" s="17"/>
      <c r="K385" s="17"/>
      <c r="L385" s="17"/>
      <c r="M385" s="17"/>
      <c r="N385" s="17"/>
      <c r="O385" s="17"/>
      <c r="P385" s="17"/>
      <c r="Q385" s="17"/>
      <c r="R385" s="17"/>
      <c r="S385" s="17"/>
      <c r="T385" s="1"/>
      <c r="U385" s="1"/>
      <c r="V385" s="1"/>
      <c r="W385" s="1"/>
      <c r="X385" s="1"/>
      <c r="Y385" s="1"/>
      <c r="Z385" s="1"/>
    </row>
    <row r="386" spans="1:26" ht="12.75" customHeight="1">
      <c r="A386" s="17"/>
      <c r="B386" s="17"/>
      <c r="C386" s="17"/>
      <c r="D386" s="17"/>
      <c r="E386" s="17"/>
      <c r="F386" s="17"/>
      <c r="G386" s="17"/>
      <c r="H386" s="17"/>
      <c r="I386" s="17"/>
      <c r="J386" s="17"/>
      <c r="K386" s="17"/>
      <c r="L386" s="17"/>
      <c r="M386" s="17"/>
      <c r="N386" s="17"/>
      <c r="O386" s="17"/>
      <c r="P386" s="17"/>
      <c r="Q386" s="17"/>
      <c r="R386" s="17"/>
      <c r="S386" s="17"/>
      <c r="T386" s="1"/>
      <c r="U386" s="1"/>
      <c r="V386" s="1"/>
      <c r="W386" s="1"/>
      <c r="X386" s="1"/>
      <c r="Y386" s="1"/>
      <c r="Z386" s="1"/>
    </row>
    <row r="387" spans="1:26" ht="12.75" customHeight="1">
      <c r="A387" s="17"/>
      <c r="B387" s="17"/>
      <c r="C387" s="17"/>
      <c r="D387" s="17"/>
      <c r="E387" s="17"/>
      <c r="F387" s="17"/>
      <c r="G387" s="17"/>
      <c r="H387" s="17"/>
      <c r="I387" s="17"/>
      <c r="J387" s="17"/>
      <c r="K387" s="17"/>
      <c r="L387" s="17"/>
      <c r="M387" s="17"/>
      <c r="N387" s="17"/>
      <c r="O387" s="17"/>
      <c r="P387" s="17"/>
      <c r="Q387" s="17"/>
      <c r="R387" s="17"/>
      <c r="S387" s="17"/>
      <c r="T387" s="1"/>
      <c r="U387" s="1"/>
      <c r="V387" s="1"/>
      <c r="W387" s="1"/>
      <c r="X387" s="1"/>
      <c r="Y387" s="1"/>
      <c r="Z387" s="1"/>
    </row>
    <row r="388" spans="1:26" ht="12.75" customHeight="1">
      <c r="A388" s="17"/>
      <c r="B388" s="17"/>
      <c r="C388" s="17"/>
      <c r="D388" s="17"/>
      <c r="E388" s="17"/>
      <c r="F388" s="17"/>
      <c r="G388" s="17"/>
      <c r="H388" s="17"/>
      <c r="I388" s="17"/>
      <c r="J388" s="17"/>
      <c r="K388" s="17"/>
      <c r="L388" s="17"/>
      <c r="M388" s="17"/>
      <c r="N388" s="17"/>
      <c r="O388" s="17"/>
      <c r="P388" s="17"/>
      <c r="Q388" s="17"/>
      <c r="R388" s="17"/>
      <c r="S388" s="17"/>
      <c r="T388" s="1"/>
      <c r="U388" s="1"/>
      <c r="V388" s="1"/>
      <c r="W388" s="1"/>
      <c r="X388" s="1"/>
      <c r="Y388" s="1"/>
      <c r="Z388" s="1"/>
    </row>
    <row r="389" spans="1:26" ht="12.75" customHeight="1">
      <c r="A389" s="17"/>
      <c r="B389" s="17"/>
      <c r="C389" s="17"/>
      <c r="D389" s="17"/>
      <c r="E389" s="17"/>
      <c r="F389" s="17"/>
      <c r="G389" s="17"/>
      <c r="H389" s="17"/>
      <c r="I389" s="17"/>
      <c r="J389" s="17"/>
      <c r="K389" s="17"/>
      <c r="L389" s="17"/>
      <c r="M389" s="17"/>
      <c r="N389" s="17"/>
      <c r="O389" s="17"/>
      <c r="P389" s="17"/>
      <c r="Q389" s="17"/>
      <c r="R389" s="17"/>
      <c r="S389" s="17"/>
      <c r="T389" s="1"/>
      <c r="U389" s="1"/>
      <c r="V389" s="1"/>
      <c r="W389" s="1"/>
      <c r="X389" s="1"/>
      <c r="Y389" s="1"/>
      <c r="Z389" s="1"/>
    </row>
    <row r="390" spans="1:26" ht="12.75" customHeight="1">
      <c r="A390" s="17"/>
      <c r="B390" s="17"/>
      <c r="C390" s="17"/>
      <c r="D390" s="17"/>
      <c r="E390" s="17"/>
      <c r="F390" s="17"/>
      <c r="G390" s="17"/>
      <c r="H390" s="17"/>
      <c r="I390" s="17"/>
      <c r="J390" s="17"/>
      <c r="K390" s="17"/>
      <c r="L390" s="17"/>
      <c r="M390" s="17"/>
      <c r="N390" s="17"/>
      <c r="O390" s="17"/>
      <c r="P390" s="17"/>
      <c r="Q390" s="17"/>
      <c r="R390" s="17"/>
      <c r="S390" s="17"/>
      <c r="T390" s="1"/>
      <c r="U390" s="1"/>
      <c r="V390" s="1"/>
      <c r="W390" s="1"/>
      <c r="X390" s="1"/>
      <c r="Y390" s="1"/>
      <c r="Z390" s="1"/>
    </row>
    <row r="391" spans="1:26" ht="12.75" customHeight="1">
      <c r="A391" s="17"/>
      <c r="B391" s="17"/>
      <c r="C391" s="17"/>
      <c r="D391" s="17"/>
      <c r="E391" s="17"/>
      <c r="F391" s="17"/>
      <c r="G391" s="17"/>
      <c r="H391" s="17"/>
      <c r="I391" s="17"/>
      <c r="J391" s="17"/>
      <c r="K391" s="17"/>
      <c r="L391" s="17"/>
      <c r="M391" s="17"/>
      <c r="N391" s="17"/>
      <c r="O391" s="17"/>
      <c r="P391" s="17"/>
      <c r="Q391" s="17"/>
      <c r="R391" s="17"/>
      <c r="S391" s="17"/>
      <c r="T391" s="1"/>
      <c r="U391" s="1"/>
      <c r="V391" s="1"/>
      <c r="W391" s="1"/>
      <c r="X391" s="1"/>
      <c r="Y391" s="1"/>
      <c r="Z391" s="1"/>
    </row>
    <row r="392" spans="1:26" ht="12.75" customHeight="1">
      <c r="A392" s="17"/>
      <c r="B392" s="17"/>
      <c r="C392" s="17"/>
      <c r="D392" s="17"/>
      <c r="E392" s="17"/>
      <c r="F392" s="17"/>
      <c r="G392" s="17"/>
      <c r="H392" s="17"/>
      <c r="I392" s="17"/>
      <c r="J392" s="17"/>
      <c r="K392" s="17"/>
      <c r="L392" s="17"/>
      <c r="M392" s="17"/>
      <c r="N392" s="17"/>
      <c r="O392" s="17"/>
      <c r="P392" s="17"/>
      <c r="Q392" s="17"/>
      <c r="R392" s="17"/>
      <c r="S392" s="17"/>
      <c r="T392" s="1"/>
      <c r="U392" s="1"/>
      <c r="V392" s="1"/>
      <c r="W392" s="1"/>
      <c r="X392" s="1"/>
      <c r="Y392" s="1"/>
      <c r="Z392" s="1"/>
    </row>
    <row r="393" spans="1:26" ht="12.75" customHeight="1">
      <c r="A393" s="17"/>
      <c r="B393" s="17"/>
      <c r="C393" s="17"/>
      <c r="D393" s="17"/>
      <c r="E393" s="17"/>
      <c r="F393" s="17"/>
      <c r="G393" s="17"/>
      <c r="H393" s="17"/>
      <c r="I393" s="17"/>
      <c r="J393" s="17"/>
      <c r="K393" s="17"/>
      <c r="L393" s="17"/>
      <c r="M393" s="17"/>
      <c r="N393" s="17"/>
      <c r="O393" s="17"/>
      <c r="P393" s="17"/>
      <c r="Q393" s="17"/>
      <c r="R393" s="17"/>
      <c r="S393" s="17"/>
      <c r="T393" s="1"/>
      <c r="U393" s="1"/>
      <c r="V393" s="1"/>
      <c r="W393" s="1"/>
      <c r="X393" s="1"/>
      <c r="Y393" s="1"/>
      <c r="Z393" s="1"/>
    </row>
    <row r="394" spans="1:26" ht="12.75" customHeight="1">
      <c r="A394" s="17"/>
      <c r="B394" s="17"/>
      <c r="C394" s="17"/>
      <c r="D394" s="17"/>
      <c r="E394" s="17"/>
      <c r="F394" s="17"/>
      <c r="G394" s="17"/>
      <c r="H394" s="17"/>
      <c r="I394" s="17"/>
      <c r="J394" s="17"/>
      <c r="K394" s="17"/>
      <c r="L394" s="17"/>
      <c r="M394" s="17"/>
      <c r="N394" s="17"/>
      <c r="O394" s="17"/>
      <c r="P394" s="17"/>
      <c r="Q394" s="17"/>
      <c r="R394" s="17"/>
      <c r="S394" s="17"/>
      <c r="T394" s="1"/>
      <c r="U394" s="1"/>
      <c r="V394" s="1"/>
      <c r="W394" s="1"/>
      <c r="X394" s="1"/>
      <c r="Y394" s="1"/>
      <c r="Z394" s="1"/>
    </row>
    <row r="395" spans="1:26" ht="12.75" customHeight="1">
      <c r="A395" s="17"/>
      <c r="B395" s="17"/>
      <c r="C395" s="17"/>
      <c r="D395" s="17"/>
      <c r="E395" s="17"/>
      <c r="F395" s="17"/>
      <c r="G395" s="17"/>
      <c r="H395" s="17"/>
      <c r="I395" s="17"/>
      <c r="J395" s="17"/>
      <c r="K395" s="17"/>
      <c r="L395" s="17"/>
      <c r="M395" s="17"/>
      <c r="N395" s="17"/>
      <c r="O395" s="17"/>
      <c r="P395" s="17"/>
      <c r="Q395" s="17"/>
      <c r="R395" s="17"/>
      <c r="S395" s="17"/>
      <c r="T395" s="1"/>
      <c r="U395" s="1"/>
      <c r="V395" s="1"/>
      <c r="W395" s="1"/>
      <c r="X395" s="1"/>
      <c r="Y395" s="1"/>
      <c r="Z395" s="1"/>
    </row>
    <row r="396" spans="1:26" ht="12.75" customHeight="1">
      <c r="A396" s="17"/>
      <c r="B396" s="17"/>
      <c r="C396" s="17"/>
      <c r="D396" s="17"/>
      <c r="E396" s="17"/>
      <c r="F396" s="17"/>
      <c r="G396" s="17"/>
      <c r="H396" s="17"/>
      <c r="I396" s="17"/>
      <c r="J396" s="17"/>
      <c r="K396" s="17"/>
      <c r="L396" s="17"/>
      <c r="M396" s="17"/>
      <c r="N396" s="17"/>
      <c r="O396" s="17"/>
      <c r="P396" s="17"/>
      <c r="Q396" s="17"/>
      <c r="R396" s="17"/>
      <c r="S396" s="17"/>
      <c r="T396" s="1"/>
      <c r="U396" s="1"/>
      <c r="V396" s="1"/>
      <c r="W396" s="1"/>
      <c r="X396" s="1"/>
      <c r="Y396" s="1"/>
      <c r="Z396" s="1"/>
    </row>
    <row r="397" spans="1:26" ht="12.75" customHeight="1">
      <c r="A397" s="17"/>
      <c r="B397" s="17"/>
      <c r="C397" s="17"/>
      <c r="D397" s="17"/>
      <c r="E397" s="17"/>
      <c r="F397" s="17"/>
      <c r="G397" s="17"/>
      <c r="H397" s="17"/>
      <c r="I397" s="17"/>
      <c r="J397" s="17"/>
      <c r="K397" s="17"/>
      <c r="L397" s="17"/>
      <c r="M397" s="17"/>
      <c r="N397" s="17"/>
      <c r="O397" s="17"/>
      <c r="P397" s="17"/>
      <c r="Q397" s="17"/>
      <c r="R397" s="17"/>
      <c r="S397" s="17"/>
      <c r="T397" s="1"/>
      <c r="U397" s="1"/>
      <c r="V397" s="1"/>
      <c r="W397" s="1"/>
      <c r="X397" s="1"/>
      <c r="Y397" s="1"/>
      <c r="Z397" s="1"/>
    </row>
    <row r="398" spans="1:26" ht="12.75" customHeight="1">
      <c r="A398" s="17"/>
      <c r="B398" s="17"/>
      <c r="C398" s="17"/>
      <c r="D398" s="17"/>
      <c r="E398" s="17"/>
      <c r="F398" s="17"/>
      <c r="G398" s="17"/>
      <c r="H398" s="17"/>
      <c r="I398" s="17"/>
      <c r="J398" s="17"/>
      <c r="K398" s="17"/>
      <c r="L398" s="17"/>
      <c r="M398" s="17"/>
      <c r="N398" s="17"/>
      <c r="O398" s="17"/>
      <c r="P398" s="17"/>
      <c r="Q398" s="17"/>
      <c r="R398" s="17"/>
      <c r="S398" s="17"/>
      <c r="T398" s="1"/>
      <c r="U398" s="1"/>
      <c r="V398" s="1"/>
      <c r="W398" s="1"/>
      <c r="X398" s="1"/>
      <c r="Y398" s="1"/>
      <c r="Z398" s="1"/>
    </row>
    <row r="399" spans="1:26" ht="12.75" customHeight="1">
      <c r="A399" s="17"/>
      <c r="B399" s="17"/>
      <c r="C399" s="17"/>
      <c r="D399" s="17"/>
      <c r="E399" s="17"/>
      <c r="F399" s="17"/>
      <c r="G399" s="17"/>
      <c r="H399" s="17"/>
      <c r="I399" s="17"/>
      <c r="J399" s="17"/>
      <c r="K399" s="17"/>
      <c r="L399" s="17"/>
      <c r="M399" s="17"/>
      <c r="N399" s="17"/>
      <c r="O399" s="17"/>
      <c r="P399" s="17"/>
      <c r="Q399" s="17"/>
      <c r="R399" s="17"/>
      <c r="S399" s="17"/>
      <c r="T399" s="1"/>
      <c r="U399" s="1"/>
      <c r="V399" s="1"/>
      <c r="W399" s="1"/>
      <c r="X399" s="1"/>
      <c r="Y399" s="1"/>
      <c r="Z399" s="1"/>
    </row>
    <row r="400" spans="1:26" ht="12.75" customHeight="1">
      <c r="A400" s="17"/>
      <c r="B400" s="17"/>
      <c r="C400" s="17"/>
      <c r="D400" s="17"/>
      <c r="E400" s="17"/>
      <c r="F400" s="17"/>
      <c r="G400" s="17"/>
      <c r="H400" s="17"/>
      <c r="I400" s="17"/>
      <c r="J400" s="17"/>
      <c r="K400" s="17"/>
      <c r="L400" s="17"/>
      <c r="M400" s="17"/>
      <c r="N400" s="17"/>
      <c r="O400" s="17"/>
      <c r="P400" s="17"/>
      <c r="Q400" s="17"/>
      <c r="R400" s="17"/>
      <c r="S400" s="17"/>
      <c r="T400" s="1"/>
      <c r="U400" s="1"/>
      <c r="V400" s="1"/>
      <c r="W400" s="1"/>
      <c r="X400" s="1"/>
      <c r="Y400" s="1"/>
      <c r="Z400" s="1"/>
    </row>
    <row r="401" spans="1:26" ht="12.75" customHeight="1">
      <c r="A401" s="17"/>
      <c r="B401" s="17"/>
      <c r="C401" s="17"/>
      <c r="D401" s="17"/>
      <c r="E401" s="17"/>
      <c r="F401" s="17"/>
      <c r="G401" s="17"/>
      <c r="H401" s="17"/>
      <c r="I401" s="17"/>
      <c r="J401" s="17"/>
      <c r="K401" s="17"/>
      <c r="L401" s="17"/>
      <c r="M401" s="17"/>
      <c r="N401" s="17"/>
      <c r="O401" s="17"/>
      <c r="P401" s="17"/>
      <c r="Q401" s="17"/>
      <c r="R401" s="17"/>
      <c r="S401" s="17"/>
      <c r="T401" s="1"/>
      <c r="U401" s="1"/>
      <c r="V401" s="1"/>
      <c r="W401" s="1"/>
      <c r="X401" s="1"/>
      <c r="Y401" s="1"/>
      <c r="Z401" s="1"/>
    </row>
    <row r="402" spans="1:26" ht="12.75" customHeight="1">
      <c r="A402" s="17"/>
      <c r="B402" s="17"/>
      <c r="C402" s="17"/>
      <c r="D402" s="17"/>
      <c r="E402" s="17"/>
      <c r="F402" s="17"/>
      <c r="G402" s="17"/>
      <c r="H402" s="17"/>
      <c r="I402" s="17"/>
      <c r="J402" s="17"/>
      <c r="K402" s="17"/>
      <c r="L402" s="17"/>
      <c r="M402" s="17"/>
      <c r="N402" s="17"/>
      <c r="O402" s="17"/>
      <c r="P402" s="17"/>
      <c r="Q402" s="17"/>
      <c r="R402" s="17"/>
      <c r="S402" s="17"/>
      <c r="T402" s="1"/>
      <c r="U402" s="1"/>
      <c r="V402" s="1"/>
      <c r="W402" s="1"/>
      <c r="X402" s="1"/>
      <c r="Y402" s="1"/>
      <c r="Z402" s="1"/>
    </row>
    <row r="403" spans="1:26" ht="12.75" customHeight="1">
      <c r="A403" s="17"/>
      <c r="B403" s="17"/>
      <c r="C403" s="17"/>
      <c r="D403" s="17"/>
      <c r="E403" s="17"/>
      <c r="F403" s="17"/>
      <c r="G403" s="17"/>
      <c r="H403" s="17"/>
      <c r="I403" s="17"/>
      <c r="J403" s="17"/>
      <c r="K403" s="17"/>
      <c r="L403" s="17"/>
      <c r="M403" s="17"/>
      <c r="N403" s="17"/>
      <c r="O403" s="17"/>
      <c r="P403" s="17"/>
      <c r="Q403" s="17"/>
      <c r="R403" s="17"/>
      <c r="S403" s="17"/>
      <c r="T403" s="1"/>
      <c r="U403" s="1"/>
      <c r="V403" s="1"/>
      <c r="W403" s="1"/>
      <c r="X403" s="1"/>
      <c r="Y403" s="1"/>
      <c r="Z403" s="1"/>
    </row>
    <row r="404" spans="1:26" ht="12.75" customHeight="1">
      <c r="A404" s="17"/>
      <c r="B404" s="17"/>
      <c r="C404" s="17"/>
      <c r="D404" s="17"/>
      <c r="E404" s="17"/>
      <c r="F404" s="17"/>
      <c r="G404" s="17"/>
      <c r="H404" s="17"/>
      <c r="I404" s="17"/>
      <c r="J404" s="17"/>
      <c r="K404" s="17"/>
      <c r="L404" s="17"/>
      <c r="M404" s="17"/>
      <c r="N404" s="17"/>
      <c r="O404" s="17"/>
      <c r="P404" s="17"/>
      <c r="Q404" s="17"/>
      <c r="R404" s="17"/>
      <c r="S404" s="17"/>
      <c r="T404" s="1"/>
      <c r="U404" s="1"/>
      <c r="V404" s="1"/>
      <c r="W404" s="1"/>
      <c r="X404" s="1"/>
      <c r="Y404" s="1"/>
      <c r="Z404" s="1"/>
    </row>
    <row r="405" spans="1:26" ht="12.75" customHeight="1">
      <c r="A405" s="17"/>
      <c r="B405" s="17"/>
      <c r="C405" s="17"/>
      <c r="D405" s="17"/>
      <c r="E405" s="17"/>
      <c r="F405" s="17"/>
      <c r="G405" s="17"/>
      <c r="H405" s="17"/>
      <c r="I405" s="17"/>
      <c r="J405" s="17"/>
      <c r="K405" s="17"/>
      <c r="L405" s="17"/>
      <c r="M405" s="17"/>
      <c r="N405" s="17"/>
      <c r="O405" s="17"/>
      <c r="P405" s="17"/>
      <c r="Q405" s="17"/>
      <c r="R405" s="17"/>
      <c r="S405" s="17"/>
      <c r="T405" s="1"/>
      <c r="U405" s="1"/>
      <c r="V405" s="1"/>
      <c r="W405" s="1"/>
      <c r="X405" s="1"/>
      <c r="Y405" s="1"/>
      <c r="Z405" s="1"/>
    </row>
    <row r="406" spans="1:26" ht="12.75" customHeight="1">
      <c r="A406" s="17"/>
      <c r="B406" s="17"/>
      <c r="C406" s="17"/>
      <c r="D406" s="17"/>
      <c r="E406" s="17"/>
      <c r="F406" s="17"/>
      <c r="G406" s="17"/>
      <c r="H406" s="17"/>
      <c r="I406" s="17"/>
      <c r="J406" s="17"/>
      <c r="K406" s="17"/>
      <c r="L406" s="17"/>
      <c r="M406" s="17"/>
      <c r="N406" s="17"/>
      <c r="O406" s="17"/>
      <c r="P406" s="17"/>
      <c r="Q406" s="17"/>
      <c r="R406" s="17"/>
      <c r="S406" s="17"/>
      <c r="T406" s="1"/>
      <c r="U406" s="1"/>
      <c r="V406" s="1"/>
      <c r="W406" s="1"/>
      <c r="X406" s="1"/>
      <c r="Y406" s="1"/>
      <c r="Z406" s="1"/>
    </row>
    <row r="407" spans="1:26" ht="12.75" customHeight="1">
      <c r="A407" s="17"/>
      <c r="B407" s="17"/>
      <c r="C407" s="17"/>
      <c r="D407" s="17"/>
      <c r="E407" s="17"/>
      <c r="F407" s="17"/>
      <c r="G407" s="17"/>
      <c r="H407" s="17"/>
      <c r="I407" s="17"/>
      <c r="J407" s="17"/>
      <c r="K407" s="17"/>
      <c r="L407" s="17"/>
      <c r="M407" s="17"/>
      <c r="N407" s="17"/>
      <c r="O407" s="17"/>
      <c r="P407" s="17"/>
      <c r="Q407" s="17"/>
      <c r="R407" s="17"/>
      <c r="S407" s="17"/>
      <c r="T407" s="1"/>
      <c r="U407" s="1"/>
      <c r="V407" s="1"/>
      <c r="W407" s="1"/>
      <c r="X407" s="1"/>
      <c r="Y407" s="1"/>
      <c r="Z407" s="1"/>
    </row>
    <row r="408" spans="1:26" ht="12.75" customHeight="1">
      <c r="A408" s="17"/>
      <c r="B408" s="17"/>
      <c r="C408" s="17"/>
      <c r="D408" s="17"/>
      <c r="E408" s="17"/>
      <c r="F408" s="17"/>
      <c r="G408" s="17"/>
      <c r="H408" s="17"/>
      <c r="I408" s="17"/>
      <c r="J408" s="17"/>
      <c r="K408" s="17"/>
      <c r="L408" s="17"/>
      <c r="M408" s="17"/>
      <c r="N408" s="17"/>
      <c r="O408" s="17"/>
      <c r="P408" s="17"/>
      <c r="Q408" s="17"/>
      <c r="R408" s="17"/>
      <c r="S408" s="17"/>
      <c r="T408" s="1"/>
      <c r="U408" s="1"/>
      <c r="V408" s="1"/>
      <c r="W408" s="1"/>
      <c r="X408" s="1"/>
      <c r="Y408" s="1"/>
      <c r="Z408" s="1"/>
    </row>
    <row r="409" spans="1:26" ht="12.75" customHeight="1">
      <c r="A409" s="17"/>
      <c r="B409" s="17"/>
      <c r="C409" s="17"/>
      <c r="D409" s="17"/>
      <c r="E409" s="17"/>
      <c r="F409" s="17"/>
      <c r="G409" s="17"/>
      <c r="H409" s="17"/>
      <c r="I409" s="17"/>
      <c r="J409" s="17"/>
      <c r="K409" s="17"/>
      <c r="L409" s="17"/>
      <c r="M409" s="17"/>
      <c r="N409" s="17"/>
      <c r="O409" s="17"/>
      <c r="P409" s="17"/>
      <c r="Q409" s="17"/>
      <c r="R409" s="17"/>
      <c r="S409" s="17"/>
      <c r="T409" s="1"/>
      <c r="U409" s="1"/>
      <c r="V409" s="1"/>
      <c r="W409" s="1"/>
      <c r="X409" s="1"/>
      <c r="Y409" s="1"/>
      <c r="Z409" s="1"/>
    </row>
    <row r="410" spans="1:26" ht="12.75" customHeight="1">
      <c r="A410" s="17"/>
      <c r="B410" s="17"/>
      <c r="C410" s="17"/>
      <c r="D410" s="17"/>
      <c r="E410" s="17"/>
      <c r="F410" s="17"/>
      <c r="G410" s="17"/>
      <c r="H410" s="17"/>
      <c r="I410" s="17"/>
      <c r="J410" s="17"/>
      <c r="K410" s="17"/>
      <c r="L410" s="17"/>
      <c r="M410" s="17"/>
      <c r="N410" s="17"/>
      <c r="O410" s="17"/>
      <c r="P410" s="17"/>
      <c r="Q410" s="17"/>
      <c r="R410" s="17"/>
      <c r="S410" s="17"/>
      <c r="T410" s="1"/>
      <c r="U410" s="1"/>
      <c r="V410" s="1"/>
      <c r="W410" s="1"/>
      <c r="X410" s="1"/>
      <c r="Y410" s="1"/>
      <c r="Z410" s="1"/>
    </row>
    <row r="411" spans="1:26" ht="12.75" customHeight="1">
      <c r="A411" s="17"/>
      <c r="B411" s="17"/>
      <c r="C411" s="17"/>
      <c r="D411" s="17"/>
      <c r="E411" s="17"/>
      <c r="F411" s="17"/>
      <c r="G411" s="17"/>
      <c r="H411" s="17"/>
      <c r="I411" s="17"/>
      <c r="J411" s="17"/>
      <c r="K411" s="17"/>
      <c r="L411" s="17"/>
      <c r="M411" s="17"/>
      <c r="N411" s="17"/>
      <c r="O411" s="17"/>
      <c r="P411" s="17"/>
      <c r="Q411" s="17"/>
      <c r="R411" s="17"/>
      <c r="S411" s="17"/>
      <c r="T411" s="1"/>
      <c r="U411" s="1"/>
      <c r="V411" s="1"/>
      <c r="W411" s="1"/>
      <c r="X411" s="1"/>
      <c r="Y411" s="1"/>
      <c r="Z411" s="1"/>
    </row>
    <row r="412" spans="1:26" ht="12.75" customHeight="1">
      <c r="A412" s="17"/>
      <c r="B412" s="17"/>
      <c r="C412" s="17"/>
      <c r="D412" s="17"/>
      <c r="E412" s="17"/>
      <c r="F412" s="17"/>
      <c r="G412" s="17"/>
      <c r="H412" s="17"/>
      <c r="I412" s="17"/>
      <c r="J412" s="17"/>
      <c r="K412" s="17"/>
      <c r="L412" s="17"/>
      <c r="M412" s="17"/>
      <c r="N412" s="17"/>
      <c r="O412" s="17"/>
      <c r="P412" s="17"/>
      <c r="Q412" s="17"/>
      <c r="R412" s="17"/>
      <c r="S412" s="17"/>
      <c r="T412" s="1"/>
      <c r="U412" s="1"/>
      <c r="V412" s="1"/>
      <c r="W412" s="1"/>
      <c r="X412" s="1"/>
      <c r="Y412" s="1"/>
      <c r="Z412" s="1"/>
    </row>
    <row r="413" spans="1:26" ht="12.75" customHeight="1">
      <c r="A413" s="17"/>
      <c r="B413" s="17"/>
      <c r="C413" s="17"/>
      <c r="D413" s="17"/>
      <c r="E413" s="17"/>
      <c r="F413" s="17"/>
      <c r="G413" s="17"/>
      <c r="H413" s="17"/>
      <c r="I413" s="17"/>
      <c r="J413" s="17"/>
      <c r="K413" s="17"/>
      <c r="L413" s="17"/>
      <c r="M413" s="17"/>
      <c r="N413" s="17"/>
      <c r="O413" s="17"/>
      <c r="P413" s="17"/>
      <c r="Q413" s="17"/>
      <c r="R413" s="17"/>
      <c r="S413" s="17"/>
      <c r="T413" s="1"/>
      <c r="U413" s="1"/>
      <c r="V413" s="1"/>
      <c r="W413" s="1"/>
      <c r="X413" s="1"/>
      <c r="Y413" s="1"/>
      <c r="Z413" s="1"/>
    </row>
    <row r="414" spans="1:26" ht="12.75" customHeight="1">
      <c r="A414" s="17"/>
      <c r="B414" s="17"/>
      <c r="C414" s="17"/>
      <c r="D414" s="17"/>
      <c r="E414" s="17"/>
      <c r="F414" s="17"/>
      <c r="G414" s="17"/>
      <c r="H414" s="17"/>
      <c r="I414" s="17"/>
      <c r="J414" s="17"/>
      <c r="K414" s="17"/>
      <c r="L414" s="17"/>
      <c r="M414" s="17"/>
      <c r="N414" s="17"/>
      <c r="O414" s="17"/>
      <c r="P414" s="17"/>
      <c r="Q414" s="17"/>
      <c r="R414" s="17"/>
      <c r="S414" s="17"/>
      <c r="T414" s="1"/>
      <c r="U414" s="1"/>
      <c r="V414" s="1"/>
      <c r="W414" s="1"/>
      <c r="X414" s="1"/>
      <c r="Y414" s="1"/>
      <c r="Z414" s="1"/>
    </row>
    <row r="415" spans="1:26" ht="12.75" customHeight="1">
      <c r="A415" s="17"/>
      <c r="B415" s="17"/>
      <c r="C415" s="17"/>
      <c r="D415" s="17"/>
      <c r="E415" s="17"/>
      <c r="F415" s="17"/>
      <c r="G415" s="17"/>
      <c r="H415" s="17"/>
      <c r="I415" s="17"/>
      <c r="J415" s="17"/>
      <c r="K415" s="17"/>
      <c r="L415" s="17"/>
      <c r="M415" s="17"/>
      <c r="N415" s="17"/>
      <c r="O415" s="17"/>
      <c r="P415" s="17"/>
      <c r="Q415" s="17"/>
      <c r="R415" s="17"/>
      <c r="S415" s="17"/>
      <c r="T415" s="1"/>
      <c r="U415" s="1"/>
      <c r="V415" s="1"/>
      <c r="W415" s="1"/>
      <c r="X415" s="1"/>
      <c r="Y415" s="1"/>
      <c r="Z415" s="1"/>
    </row>
    <row r="416" spans="1:26" ht="12.75" customHeight="1">
      <c r="A416" s="17"/>
      <c r="B416" s="17"/>
      <c r="C416" s="17"/>
      <c r="D416" s="17"/>
      <c r="E416" s="17"/>
      <c r="F416" s="17"/>
      <c r="G416" s="17"/>
      <c r="H416" s="17"/>
      <c r="I416" s="17"/>
      <c r="J416" s="17"/>
      <c r="K416" s="17"/>
      <c r="L416" s="17"/>
      <c r="M416" s="17"/>
      <c r="N416" s="17"/>
      <c r="O416" s="17"/>
      <c r="P416" s="17"/>
      <c r="Q416" s="17"/>
      <c r="R416" s="17"/>
      <c r="S416" s="17"/>
      <c r="T416" s="1"/>
      <c r="U416" s="1"/>
      <c r="V416" s="1"/>
      <c r="W416" s="1"/>
      <c r="X416" s="1"/>
      <c r="Y416" s="1"/>
      <c r="Z416" s="1"/>
    </row>
    <row r="417" spans="1:26" ht="12.75" customHeight="1">
      <c r="A417" s="17"/>
      <c r="B417" s="17"/>
      <c r="C417" s="17"/>
      <c r="D417" s="17"/>
      <c r="E417" s="17"/>
      <c r="F417" s="17"/>
      <c r="G417" s="17"/>
      <c r="H417" s="17"/>
      <c r="I417" s="17"/>
      <c r="J417" s="17"/>
      <c r="K417" s="17"/>
      <c r="L417" s="17"/>
      <c r="M417" s="17"/>
      <c r="N417" s="17"/>
      <c r="O417" s="17"/>
      <c r="P417" s="17"/>
      <c r="Q417" s="17"/>
      <c r="R417" s="17"/>
      <c r="S417" s="17"/>
      <c r="T417" s="1"/>
      <c r="U417" s="1"/>
      <c r="V417" s="1"/>
      <c r="W417" s="1"/>
      <c r="X417" s="1"/>
      <c r="Y417" s="1"/>
      <c r="Z417" s="1"/>
    </row>
    <row r="418" spans="1:26" ht="12.75" customHeight="1">
      <c r="A418" s="17"/>
      <c r="B418" s="17"/>
      <c r="C418" s="17"/>
      <c r="D418" s="17"/>
      <c r="E418" s="17"/>
      <c r="F418" s="17"/>
      <c r="G418" s="17"/>
      <c r="H418" s="17"/>
      <c r="I418" s="17"/>
      <c r="J418" s="17"/>
      <c r="K418" s="17"/>
      <c r="L418" s="17"/>
      <c r="M418" s="17"/>
      <c r="N418" s="17"/>
      <c r="O418" s="17"/>
      <c r="P418" s="17"/>
      <c r="Q418" s="17"/>
      <c r="R418" s="17"/>
      <c r="S418" s="17"/>
      <c r="T418" s="1"/>
      <c r="U418" s="1"/>
      <c r="V418" s="1"/>
      <c r="W418" s="1"/>
      <c r="X418" s="1"/>
      <c r="Y418" s="1"/>
      <c r="Z418" s="1"/>
    </row>
    <row r="419" spans="1:26" ht="12.75" customHeight="1">
      <c r="A419" s="17"/>
      <c r="B419" s="17"/>
      <c r="C419" s="17"/>
      <c r="D419" s="17"/>
      <c r="E419" s="17"/>
      <c r="F419" s="17"/>
      <c r="G419" s="17"/>
      <c r="H419" s="17"/>
      <c r="I419" s="17"/>
      <c r="J419" s="17"/>
      <c r="K419" s="17"/>
      <c r="L419" s="17"/>
      <c r="M419" s="17"/>
      <c r="N419" s="17"/>
      <c r="O419" s="17"/>
      <c r="P419" s="17"/>
      <c r="Q419" s="17"/>
      <c r="R419" s="17"/>
      <c r="S419" s="17"/>
      <c r="T419" s="1"/>
      <c r="U419" s="1"/>
      <c r="V419" s="1"/>
      <c r="W419" s="1"/>
      <c r="X419" s="1"/>
      <c r="Y419" s="1"/>
      <c r="Z419" s="1"/>
    </row>
    <row r="420" spans="1:26" ht="12.75" customHeight="1">
      <c r="A420" s="17"/>
      <c r="B420" s="17"/>
      <c r="C420" s="17"/>
      <c r="D420" s="17"/>
      <c r="E420" s="17"/>
      <c r="F420" s="17"/>
      <c r="G420" s="17"/>
      <c r="H420" s="17"/>
      <c r="I420" s="17"/>
      <c r="J420" s="17"/>
      <c r="K420" s="17"/>
      <c r="L420" s="17"/>
      <c r="M420" s="17"/>
      <c r="N420" s="17"/>
      <c r="O420" s="17"/>
      <c r="P420" s="17"/>
      <c r="Q420" s="17"/>
      <c r="R420" s="17"/>
      <c r="S420" s="17"/>
      <c r="T420" s="1"/>
      <c r="U420" s="1"/>
      <c r="V420" s="1"/>
      <c r="W420" s="1"/>
      <c r="X420" s="1"/>
      <c r="Y420" s="1"/>
      <c r="Z420" s="1"/>
    </row>
    <row r="421" spans="1:26" ht="12.75" customHeight="1">
      <c r="A421" s="17"/>
      <c r="B421" s="17"/>
      <c r="C421" s="17"/>
      <c r="D421" s="17"/>
      <c r="E421" s="17"/>
      <c r="F421" s="17"/>
      <c r="G421" s="17"/>
      <c r="H421" s="17"/>
      <c r="I421" s="17"/>
      <c r="J421" s="17"/>
      <c r="K421" s="17"/>
      <c r="L421" s="17"/>
      <c r="M421" s="17"/>
      <c r="N421" s="17"/>
      <c r="O421" s="17"/>
      <c r="P421" s="17"/>
      <c r="Q421" s="17"/>
      <c r="R421" s="17"/>
      <c r="S421" s="17"/>
      <c r="T421" s="1"/>
      <c r="U421" s="1"/>
      <c r="V421" s="1"/>
      <c r="W421" s="1"/>
      <c r="X421" s="1"/>
      <c r="Y421" s="1"/>
      <c r="Z421" s="1"/>
    </row>
    <row r="422" spans="1:26" ht="12.75" customHeight="1">
      <c r="A422" s="17"/>
      <c r="B422" s="17"/>
      <c r="C422" s="17"/>
      <c r="D422" s="17"/>
      <c r="E422" s="17"/>
      <c r="F422" s="17"/>
      <c r="G422" s="17"/>
      <c r="H422" s="17"/>
      <c r="I422" s="17"/>
      <c r="J422" s="17"/>
      <c r="K422" s="17"/>
      <c r="L422" s="17"/>
      <c r="M422" s="17"/>
      <c r="N422" s="17"/>
      <c r="O422" s="17"/>
      <c r="P422" s="17"/>
      <c r="Q422" s="17"/>
      <c r="R422" s="17"/>
      <c r="S422" s="17"/>
      <c r="T422" s="1"/>
      <c r="U422" s="1"/>
      <c r="V422" s="1"/>
      <c r="W422" s="1"/>
      <c r="X422" s="1"/>
      <c r="Y422" s="1"/>
      <c r="Z422" s="1"/>
    </row>
    <row r="423" spans="1:26" ht="12.75" customHeight="1">
      <c r="A423" s="17"/>
      <c r="B423" s="17"/>
      <c r="C423" s="17"/>
      <c r="D423" s="17"/>
      <c r="E423" s="17"/>
      <c r="F423" s="17"/>
      <c r="G423" s="17"/>
      <c r="H423" s="17"/>
      <c r="I423" s="17"/>
      <c r="J423" s="17"/>
      <c r="K423" s="17"/>
      <c r="L423" s="17"/>
      <c r="M423" s="17"/>
      <c r="N423" s="17"/>
      <c r="O423" s="17"/>
      <c r="P423" s="17"/>
      <c r="Q423" s="17"/>
      <c r="R423" s="17"/>
      <c r="S423" s="17"/>
      <c r="T423" s="1"/>
      <c r="U423" s="1"/>
      <c r="V423" s="1"/>
      <c r="W423" s="1"/>
      <c r="X423" s="1"/>
      <c r="Y423" s="1"/>
      <c r="Z423" s="1"/>
    </row>
    <row r="424" spans="1:26" ht="12.75" customHeight="1">
      <c r="A424" s="17"/>
      <c r="B424" s="17"/>
      <c r="C424" s="17"/>
      <c r="D424" s="17"/>
      <c r="E424" s="17"/>
      <c r="F424" s="17"/>
      <c r="G424" s="17"/>
      <c r="H424" s="17"/>
      <c r="I424" s="17"/>
      <c r="J424" s="17"/>
      <c r="K424" s="17"/>
      <c r="L424" s="17"/>
      <c r="M424" s="17"/>
      <c r="N424" s="17"/>
      <c r="O424" s="17"/>
      <c r="P424" s="17"/>
      <c r="Q424" s="17"/>
      <c r="R424" s="17"/>
      <c r="S424" s="17"/>
      <c r="T424" s="1"/>
      <c r="U424" s="1"/>
      <c r="V424" s="1"/>
      <c r="W424" s="1"/>
      <c r="X424" s="1"/>
      <c r="Y424" s="1"/>
      <c r="Z424" s="1"/>
    </row>
    <row r="425" spans="1:26" ht="12.75" customHeight="1">
      <c r="A425" s="17"/>
      <c r="B425" s="17"/>
      <c r="C425" s="17"/>
      <c r="D425" s="17"/>
      <c r="E425" s="17"/>
      <c r="F425" s="17"/>
      <c r="G425" s="17"/>
      <c r="H425" s="17"/>
      <c r="I425" s="17"/>
      <c r="J425" s="17"/>
      <c r="K425" s="17"/>
      <c r="L425" s="17"/>
      <c r="M425" s="17"/>
      <c r="N425" s="17"/>
      <c r="O425" s="17"/>
      <c r="P425" s="17"/>
      <c r="Q425" s="17"/>
      <c r="R425" s="17"/>
      <c r="S425" s="17"/>
      <c r="T425" s="1"/>
      <c r="U425" s="1"/>
      <c r="V425" s="1"/>
      <c r="W425" s="1"/>
      <c r="X425" s="1"/>
      <c r="Y425" s="1"/>
      <c r="Z425" s="1"/>
    </row>
    <row r="426" spans="1:26" ht="12.75" customHeight="1">
      <c r="A426" s="17"/>
      <c r="B426" s="17"/>
      <c r="C426" s="17"/>
      <c r="D426" s="17"/>
      <c r="E426" s="17"/>
      <c r="F426" s="17"/>
      <c r="G426" s="17"/>
      <c r="H426" s="17"/>
      <c r="I426" s="17"/>
      <c r="J426" s="17"/>
      <c r="K426" s="17"/>
      <c r="L426" s="17"/>
      <c r="M426" s="17"/>
      <c r="N426" s="17"/>
      <c r="O426" s="17"/>
      <c r="P426" s="17"/>
      <c r="Q426" s="17"/>
      <c r="R426" s="17"/>
      <c r="S426" s="17"/>
      <c r="T426" s="1"/>
      <c r="U426" s="1"/>
      <c r="V426" s="1"/>
      <c r="W426" s="1"/>
      <c r="X426" s="1"/>
      <c r="Y426" s="1"/>
      <c r="Z426" s="1"/>
    </row>
    <row r="427" spans="1:26" ht="12.75" customHeight="1">
      <c r="A427" s="17"/>
      <c r="B427" s="17"/>
      <c r="C427" s="17"/>
      <c r="D427" s="17"/>
      <c r="E427" s="17"/>
      <c r="F427" s="17"/>
      <c r="G427" s="17"/>
      <c r="H427" s="17"/>
      <c r="I427" s="17"/>
      <c r="J427" s="17"/>
      <c r="K427" s="17"/>
      <c r="L427" s="17"/>
      <c r="M427" s="17"/>
      <c r="N427" s="17"/>
      <c r="O427" s="17"/>
      <c r="P427" s="17"/>
      <c r="Q427" s="17"/>
      <c r="R427" s="17"/>
      <c r="S427" s="17"/>
      <c r="T427" s="1"/>
      <c r="U427" s="1"/>
      <c r="V427" s="1"/>
      <c r="W427" s="1"/>
      <c r="X427" s="1"/>
      <c r="Y427" s="1"/>
      <c r="Z427" s="1"/>
    </row>
    <row r="428" spans="1:26" ht="12.75" customHeight="1">
      <c r="A428" s="17"/>
      <c r="B428" s="17"/>
      <c r="C428" s="17"/>
      <c r="D428" s="17"/>
      <c r="E428" s="17"/>
      <c r="F428" s="17"/>
      <c r="G428" s="17"/>
      <c r="H428" s="17"/>
      <c r="I428" s="17"/>
      <c r="J428" s="17"/>
      <c r="K428" s="17"/>
      <c r="L428" s="17"/>
      <c r="M428" s="17"/>
      <c r="N428" s="17"/>
      <c r="O428" s="17"/>
      <c r="P428" s="17"/>
      <c r="Q428" s="17"/>
      <c r="R428" s="17"/>
      <c r="S428" s="17"/>
      <c r="T428" s="1"/>
      <c r="U428" s="1"/>
      <c r="V428" s="1"/>
      <c r="W428" s="1"/>
      <c r="X428" s="1"/>
      <c r="Y428" s="1"/>
      <c r="Z428" s="1"/>
    </row>
    <row r="429" spans="1:26" ht="12.75" customHeight="1">
      <c r="A429" s="17"/>
      <c r="B429" s="17"/>
      <c r="C429" s="17"/>
      <c r="D429" s="17"/>
      <c r="E429" s="17"/>
      <c r="F429" s="17"/>
      <c r="G429" s="17"/>
      <c r="H429" s="17"/>
      <c r="I429" s="17"/>
      <c r="J429" s="17"/>
      <c r="K429" s="17"/>
      <c r="L429" s="17"/>
      <c r="M429" s="17"/>
      <c r="N429" s="17"/>
      <c r="O429" s="17"/>
      <c r="P429" s="17"/>
      <c r="Q429" s="17"/>
      <c r="R429" s="17"/>
      <c r="S429" s="17"/>
      <c r="T429" s="1"/>
      <c r="U429" s="1"/>
      <c r="V429" s="1"/>
      <c r="W429" s="1"/>
      <c r="X429" s="1"/>
      <c r="Y429" s="1"/>
      <c r="Z429" s="1"/>
    </row>
    <row r="430" spans="1:26" ht="12.75" customHeight="1">
      <c r="A430" s="17"/>
      <c r="B430" s="17"/>
      <c r="C430" s="17"/>
      <c r="D430" s="17"/>
      <c r="E430" s="17"/>
      <c r="F430" s="17"/>
      <c r="G430" s="17"/>
      <c r="H430" s="17"/>
      <c r="I430" s="17"/>
      <c r="J430" s="17"/>
      <c r="K430" s="17"/>
      <c r="L430" s="17"/>
      <c r="M430" s="17"/>
      <c r="N430" s="17"/>
      <c r="O430" s="17"/>
      <c r="P430" s="17"/>
      <c r="Q430" s="17"/>
      <c r="R430" s="17"/>
      <c r="S430" s="17"/>
      <c r="T430" s="1"/>
      <c r="U430" s="1"/>
      <c r="V430" s="1"/>
      <c r="W430" s="1"/>
      <c r="X430" s="1"/>
      <c r="Y430" s="1"/>
      <c r="Z430" s="1"/>
    </row>
    <row r="431" spans="1:26" ht="12.75" customHeight="1">
      <c r="A431" s="17"/>
      <c r="B431" s="17"/>
      <c r="C431" s="17"/>
      <c r="D431" s="17"/>
      <c r="E431" s="17"/>
      <c r="F431" s="17"/>
      <c r="G431" s="17"/>
      <c r="H431" s="17"/>
      <c r="I431" s="17"/>
      <c r="J431" s="17"/>
      <c r="K431" s="17"/>
      <c r="L431" s="17"/>
      <c r="M431" s="17"/>
      <c r="N431" s="17"/>
      <c r="O431" s="17"/>
      <c r="P431" s="17"/>
      <c r="Q431" s="17"/>
      <c r="R431" s="17"/>
      <c r="S431" s="17"/>
      <c r="T431" s="1"/>
      <c r="U431" s="1"/>
      <c r="V431" s="1"/>
      <c r="W431" s="1"/>
      <c r="X431" s="1"/>
      <c r="Y431" s="1"/>
      <c r="Z431" s="1"/>
    </row>
    <row r="432" spans="1:26" ht="12.75" customHeight="1">
      <c r="A432" s="17"/>
      <c r="B432" s="17"/>
      <c r="C432" s="17"/>
      <c r="D432" s="17"/>
      <c r="E432" s="17"/>
      <c r="F432" s="17"/>
      <c r="G432" s="17"/>
      <c r="H432" s="17"/>
      <c r="I432" s="17"/>
      <c r="J432" s="17"/>
      <c r="K432" s="17"/>
      <c r="L432" s="17"/>
      <c r="M432" s="17"/>
      <c r="N432" s="17"/>
      <c r="O432" s="17"/>
      <c r="P432" s="17"/>
      <c r="Q432" s="17"/>
      <c r="R432" s="17"/>
      <c r="S432" s="17"/>
      <c r="T432" s="1"/>
      <c r="U432" s="1"/>
      <c r="V432" s="1"/>
      <c r="W432" s="1"/>
      <c r="X432" s="1"/>
      <c r="Y432" s="1"/>
      <c r="Z432" s="1"/>
    </row>
    <row r="433" spans="1:26" ht="12.75" customHeight="1">
      <c r="A433" s="17"/>
      <c r="B433" s="17"/>
      <c r="C433" s="17"/>
      <c r="D433" s="17"/>
      <c r="E433" s="17"/>
      <c r="F433" s="17"/>
      <c r="G433" s="17"/>
      <c r="H433" s="17"/>
      <c r="I433" s="17"/>
      <c r="J433" s="17"/>
      <c r="K433" s="17"/>
      <c r="L433" s="17"/>
      <c r="M433" s="17"/>
      <c r="N433" s="17"/>
      <c r="O433" s="17"/>
      <c r="P433" s="17"/>
      <c r="Q433" s="17"/>
      <c r="R433" s="17"/>
      <c r="S433" s="17"/>
      <c r="T433" s="1"/>
      <c r="U433" s="1"/>
      <c r="V433" s="1"/>
      <c r="W433" s="1"/>
      <c r="X433" s="1"/>
      <c r="Y433" s="1"/>
      <c r="Z433" s="1"/>
    </row>
    <row r="434" spans="1:26" ht="12.75" customHeight="1">
      <c r="A434" s="17"/>
      <c r="B434" s="17"/>
      <c r="C434" s="17"/>
      <c r="D434" s="17"/>
      <c r="E434" s="17"/>
      <c r="F434" s="17"/>
      <c r="G434" s="17"/>
      <c r="H434" s="17"/>
      <c r="I434" s="17"/>
      <c r="J434" s="17"/>
      <c r="K434" s="17"/>
      <c r="L434" s="17"/>
      <c r="M434" s="17"/>
      <c r="N434" s="17"/>
      <c r="O434" s="17"/>
      <c r="P434" s="17"/>
      <c r="Q434" s="17"/>
      <c r="R434" s="17"/>
      <c r="S434" s="17"/>
      <c r="T434" s="1"/>
      <c r="U434" s="1"/>
      <c r="V434" s="1"/>
      <c r="W434" s="1"/>
      <c r="X434" s="1"/>
      <c r="Y434" s="1"/>
      <c r="Z434" s="1"/>
    </row>
    <row r="435" spans="1:26" ht="12.75" customHeight="1">
      <c r="A435" s="17"/>
      <c r="B435" s="17"/>
      <c r="C435" s="17"/>
      <c r="D435" s="17"/>
      <c r="E435" s="17"/>
      <c r="F435" s="17"/>
      <c r="G435" s="17"/>
      <c r="H435" s="17"/>
      <c r="I435" s="17"/>
      <c r="J435" s="17"/>
      <c r="K435" s="17"/>
      <c r="L435" s="17"/>
      <c r="M435" s="17"/>
      <c r="N435" s="17"/>
      <c r="O435" s="17"/>
      <c r="P435" s="17"/>
      <c r="Q435" s="17"/>
      <c r="R435" s="17"/>
      <c r="S435" s="17"/>
      <c r="T435" s="1"/>
      <c r="U435" s="1"/>
      <c r="V435" s="1"/>
      <c r="W435" s="1"/>
      <c r="X435" s="1"/>
      <c r="Y435" s="1"/>
      <c r="Z435" s="1"/>
    </row>
    <row r="436" spans="1:26" ht="12.75" customHeight="1">
      <c r="A436" s="17"/>
      <c r="B436" s="17"/>
      <c r="C436" s="17"/>
      <c r="D436" s="17"/>
      <c r="E436" s="17"/>
      <c r="F436" s="17"/>
      <c r="G436" s="17"/>
      <c r="H436" s="17"/>
      <c r="I436" s="17"/>
      <c r="J436" s="17"/>
      <c r="K436" s="17"/>
      <c r="L436" s="17"/>
      <c r="M436" s="17"/>
      <c r="N436" s="17"/>
      <c r="O436" s="17"/>
      <c r="P436" s="17"/>
      <c r="Q436" s="17"/>
      <c r="R436" s="17"/>
      <c r="S436" s="17"/>
      <c r="T436" s="1"/>
      <c r="U436" s="1"/>
      <c r="V436" s="1"/>
      <c r="W436" s="1"/>
      <c r="X436" s="1"/>
      <c r="Y436" s="1"/>
      <c r="Z436" s="1"/>
    </row>
    <row r="437" spans="1:26" ht="12.75" customHeight="1">
      <c r="A437" s="17"/>
      <c r="B437" s="17"/>
      <c r="C437" s="17"/>
      <c r="D437" s="17"/>
      <c r="E437" s="17"/>
      <c r="F437" s="17"/>
      <c r="G437" s="17"/>
      <c r="H437" s="17"/>
      <c r="I437" s="17"/>
      <c r="J437" s="17"/>
      <c r="K437" s="17"/>
      <c r="L437" s="17"/>
      <c r="M437" s="17"/>
      <c r="N437" s="17"/>
      <c r="O437" s="17"/>
      <c r="P437" s="17"/>
      <c r="Q437" s="17"/>
      <c r="R437" s="17"/>
      <c r="S437" s="17"/>
      <c r="T437" s="1"/>
      <c r="U437" s="1"/>
      <c r="V437" s="1"/>
      <c r="W437" s="1"/>
      <c r="X437" s="1"/>
      <c r="Y437" s="1"/>
      <c r="Z437" s="1"/>
    </row>
    <row r="438" spans="1:26" ht="12.75" customHeight="1">
      <c r="A438" s="17"/>
      <c r="B438" s="17"/>
      <c r="C438" s="17"/>
      <c r="D438" s="17"/>
      <c r="E438" s="17"/>
      <c r="F438" s="17"/>
      <c r="G438" s="17"/>
      <c r="H438" s="17"/>
      <c r="I438" s="17"/>
      <c r="J438" s="17"/>
      <c r="K438" s="17"/>
      <c r="L438" s="17"/>
      <c r="M438" s="17"/>
      <c r="N438" s="17"/>
      <c r="O438" s="17"/>
      <c r="P438" s="17"/>
      <c r="Q438" s="17"/>
      <c r="R438" s="17"/>
      <c r="S438" s="17"/>
      <c r="T438" s="1"/>
      <c r="U438" s="1"/>
      <c r="V438" s="1"/>
      <c r="W438" s="1"/>
      <c r="X438" s="1"/>
      <c r="Y438" s="1"/>
      <c r="Z438" s="1"/>
    </row>
    <row r="439" spans="1:26" ht="12.75" customHeight="1">
      <c r="A439" s="17"/>
      <c r="B439" s="17"/>
      <c r="C439" s="17"/>
      <c r="D439" s="17"/>
      <c r="E439" s="17"/>
      <c r="F439" s="17"/>
      <c r="G439" s="17"/>
      <c r="H439" s="17"/>
      <c r="I439" s="17"/>
      <c r="J439" s="17"/>
      <c r="K439" s="17"/>
      <c r="L439" s="17"/>
      <c r="M439" s="17"/>
      <c r="N439" s="17"/>
      <c r="O439" s="17"/>
      <c r="P439" s="17"/>
      <c r="Q439" s="17"/>
      <c r="R439" s="17"/>
      <c r="S439" s="17"/>
      <c r="T439" s="1"/>
      <c r="U439" s="1"/>
      <c r="V439" s="1"/>
      <c r="W439" s="1"/>
      <c r="X439" s="1"/>
      <c r="Y439" s="1"/>
      <c r="Z439" s="1"/>
    </row>
    <row r="440" spans="1:26" ht="12.75" customHeight="1">
      <c r="A440" s="17"/>
      <c r="B440" s="17"/>
      <c r="C440" s="17"/>
      <c r="D440" s="17"/>
      <c r="E440" s="17"/>
      <c r="F440" s="17"/>
      <c r="G440" s="17"/>
      <c r="H440" s="17"/>
      <c r="I440" s="17"/>
      <c r="J440" s="17"/>
      <c r="K440" s="17"/>
      <c r="L440" s="17"/>
      <c r="M440" s="17"/>
      <c r="N440" s="17"/>
      <c r="O440" s="17"/>
      <c r="P440" s="17"/>
      <c r="Q440" s="17"/>
      <c r="R440" s="17"/>
      <c r="S440" s="17"/>
      <c r="T440" s="1"/>
      <c r="U440" s="1"/>
      <c r="V440" s="1"/>
      <c r="W440" s="1"/>
      <c r="X440" s="1"/>
      <c r="Y440" s="1"/>
      <c r="Z440" s="1"/>
    </row>
    <row r="441" spans="1:26" ht="12.75" customHeight="1">
      <c r="A441" s="17"/>
      <c r="B441" s="17"/>
      <c r="C441" s="17"/>
      <c r="D441" s="17"/>
      <c r="E441" s="17"/>
      <c r="F441" s="17"/>
      <c r="G441" s="17"/>
      <c r="H441" s="17"/>
      <c r="I441" s="17"/>
      <c r="J441" s="17"/>
      <c r="K441" s="17"/>
      <c r="L441" s="17"/>
      <c r="M441" s="17"/>
      <c r="N441" s="17"/>
      <c r="O441" s="17"/>
      <c r="P441" s="17"/>
      <c r="Q441" s="17"/>
      <c r="R441" s="17"/>
      <c r="S441" s="17"/>
      <c r="T441" s="1"/>
      <c r="U441" s="1"/>
      <c r="V441" s="1"/>
      <c r="W441" s="1"/>
      <c r="X441" s="1"/>
      <c r="Y441" s="1"/>
      <c r="Z441" s="1"/>
    </row>
    <row r="442" spans="1:26" ht="12.75" customHeight="1">
      <c r="A442" s="17"/>
      <c r="B442" s="17"/>
      <c r="C442" s="17"/>
      <c r="D442" s="17"/>
      <c r="E442" s="17"/>
      <c r="F442" s="17"/>
      <c r="G442" s="17"/>
      <c r="H442" s="17"/>
      <c r="I442" s="17"/>
      <c r="J442" s="17"/>
      <c r="K442" s="17"/>
      <c r="L442" s="17"/>
      <c r="M442" s="17"/>
      <c r="N442" s="17"/>
      <c r="O442" s="17"/>
      <c r="P442" s="17"/>
      <c r="Q442" s="17"/>
      <c r="R442" s="17"/>
      <c r="S442" s="17"/>
      <c r="T442" s="1"/>
      <c r="U442" s="1"/>
      <c r="V442" s="1"/>
      <c r="W442" s="1"/>
      <c r="X442" s="1"/>
      <c r="Y442" s="1"/>
      <c r="Z442" s="1"/>
    </row>
    <row r="443" spans="1:26" ht="12.75" customHeight="1">
      <c r="A443" s="17"/>
      <c r="B443" s="17"/>
      <c r="C443" s="17"/>
      <c r="D443" s="17"/>
      <c r="E443" s="17"/>
      <c r="F443" s="17"/>
      <c r="G443" s="17"/>
      <c r="H443" s="17"/>
      <c r="I443" s="17"/>
      <c r="J443" s="17"/>
      <c r="K443" s="17"/>
      <c r="L443" s="17"/>
      <c r="M443" s="17"/>
      <c r="N443" s="17"/>
      <c r="O443" s="17"/>
      <c r="P443" s="17"/>
      <c r="Q443" s="17"/>
      <c r="R443" s="17"/>
      <c r="S443" s="17"/>
      <c r="T443" s="1"/>
      <c r="U443" s="1"/>
      <c r="V443" s="1"/>
      <c r="W443" s="1"/>
      <c r="X443" s="1"/>
      <c r="Y443" s="1"/>
      <c r="Z443" s="1"/>
    </row>
    <row r="444" spans="1:26" ht="12.75" customHeight="1">
      <c r="A444" s="17"/>
      <c r="B444" s="17"/>
      <c r="C444" s="17"/>
      <c r="D444" s="17"/>
      <c r="E444" s="17"/>
      <c r="F444" s="17"/>
      <c r="G444" s="17"/>
      <c r="H444" s="17"/>
      <c r="I444" s="17"/>
      <c r="J444" s="17"/>
      <c r="K444" s="17"/>
      <c r="L444" s="17"/>
      <c r="M444" s="17"/>
      <c r="N444" s="17"/>
      <c r="O444" s="17"/>
      <c r="P444" s="17"/>
      <c r="Q444" s="17"/>
      <c r="R444" s="17"/>
      <c r="S444" s="17"/>
      <c r="T444" s="1"/>
      <c r="U444" s="1"/>
      <c r="V444" s="1"/>
      <c r="W444" s="1"/>
      <c r="X444" s="1"/>
      <c r="Y444" s="1"/>
      <c r="Z444" s="1"/>
    </row>
    <row r="445" spans="1:26" ht="12.75" customHeight="1">
      <c r="A445" s="17"/>
      <c r="B445" s="17"/>
      <c r="C445" s="17"/>
      <c r="D445" s="17"/>
      <c r="E445" s="17"/>
      <c r="F445" s="17"/>
      <c r="G445" s="17"/>
      <c r="H445" s="17"/>
      <c r="I445" s="17"/>
      <c r="J445" s="17"/>
      <c r="K445" s="17"/>
      <c r="L445" s="17"/>
      <c r="M445" s="17"/>
      <c r="N445" s="17"/>
      <c r="O445" s="17"/>
      <c r="P445" s="17"/>
      <c r="Q445" s="17"/>
      <c r="R445" s="17"/>
      <c r="S445" s="17"/>
      <c r="T445" s="1"/>
      <c r="U445" s="1"/>
      <c r="V445" s="1"/>
      <c r="W445" s="1"/>
      <c r="X445" s="1"/>
      <c r="Y445" s="1"/>
      <c r="Z445" s="1"/>
    </row>
    <row r="446" spans="1:26" ht="12.75" customHeight="1">
      <c r="A446" s="17"/>
      <c r="B446" s="17"/>
      <c r="C446" s="17"/>
      <c r="D446" s="17"/>
      <c r="E446" s="17"/>
      <c r="F446" s="17"/>
      <c r="G446" s="17"/>
      <c r="H446" s="17"/>
      <c r="I446" s="17"/>
      <c r="J446" s="17"/>
      <c r="K446" s="17"/>
      <c r="L446" s="17"/>
      <c r="M446" s="17"/>
      <c r="N446" s="17"/>
      <c r="O446" s="17"/>
      <c r="P446" s="17"/>
      <c r="Q446" s="17"/>
      <c r="R446" s="17"/>
      <c r="S446" s="17"/>
      <c r="T446" s="1"/>
      <c r="U446" s="1"/>
      <c r="V446" s="1"/>
      <c r="W446" s="1"/>
      <c r="X446" s="1"/>
      <c r="Y446" s="1"/>
      <c r="Z446" s="1"/>
    </row>
    <row r="447" spans="1:26" ht="12.75" customHeight="1">
      <c r="A447" s="17"/>
      <c r="B447" s="17"/>
      <c r="C447" s="17"/>
      <c r="D447" s="17"/>
      <c r="E447" s="17"/>
      <c r="F447" s="17"/>
      <c r="G447" s="17"/>
      <c r="H447" s="17"/>
      <c r="I447" s="17"/>
      <c r="J447" s="17"/>
      <c r="K447" s="17"/>
      <c r="L447" s="17"/>
      <c r="M447" s="17"/>
      <c r="N447" s="17"/>
      <c r="O447" s="17"/>
      <c r="P447" s="17"/>
      <c r="Q447" s="17"/>
      <c r="R447" s="17"/>
      <c r="S447" s="17"/>
      <c r="T447" s="1"/>
      <c r="U447" s="1"/>
      <c r="V447" s="1"/>
      <c r="W447" s="1"/>
      <c r="X447" s="1"/>
      <c r="Y447" s="1"/>
      <c r="Z447" s="1"/>
    </row>
    <row r="448" spans="1:26" ht="12.75" customHeight="1">
      <c r="A448" s="17"/>
      <c r="B448" s="17"/>
      <c r="C448" s="17"/>
      <c r="D448" s="17"/>
      <c r="E448" s="17"/>
      <c r="F448" s="17"/>
      <c r="G448" s="17"/>
      <c r="H448" s="17"/>
      <c r="I448" s="17"/>
      <c r="J448" s="17"/>
      <c r="K448" s="17"/>
      <c r="L448" s="17"/>
      <c r="M448" s="17"/>
      <c r="N448" s="17"/>
      <c r="O448" s="17"/>
      <c r="P448" s="17"/>
      <c r="Q448" s="17"/>
      <c r="R448" s="17"/>
      <c r="S448" s="17"/>
      <c r="T448" s="1"/>
      <c r="U448" s="1"/>
      <c r="V448" s="1"/>
      <c r="W448" s="1"/>
      <c r="X448" s="1"/>
      <c r="Y448" s="1"/>
      <c r="Z448" s="1"/>
    </row>
    <row r="449" spans="1:26" ht="12.75" customHeight="1">
      <c r="A449" s="17"/>
      <c r="B449" s="17"/>
      <c r="C449" s="17"/>
      <c r="D449" s="17"/>
      <c r="E449" s="17"/>
      <c r="F449" s="17"/>
      <c r="G449" s="17"/>
      <c r="H449" s="17"/>
      <c r="I449" s="17"/>
      <c r="J449" s="17"/>
      <c r="K449" s="17"/>
      <c r="L449" s="17"/>
      <c r="M449" s="17"/>
      <c r="N449" s="17"/>
      <c r="O449" s="17"/>
      <c r="P449" s="17"/>
      <c r="Q449" s="17"/>
      <c r="R449" s="17"/>
      <c r="S449" s="17"/>
      <c r="T449" s="1"/>
      <c r="U449" s="1"/>
      <c r="V449" s="1"/>
      <c r="W449" s="1"/>
      <c r="X449" s="1"/>
      <c r="Y449" s="1"/>
      <c r="Z449" s="1"/>
    </row>
    <row r="450" spans="1:26" ht="12.75" customHeight="1">
      <c r="A450" s="17"/>
      <c r="B450" s="17"/>
      <c r="C450" s="17"/>
      <c r="D450" s="17"/>
      <c r="E450" s="17"/>
      <c r="F450" s="17"/>
      <c r="G450" s="17"/>
      <c r="H450" s="17"/>
      <c r="I450" s="17"/>
      <c r="J450" s="17"/>
      <c r="K450" s="17"/>
      <c r="L450" s="17"/>
      <c r="M450" s="17"/>
      <c r="N450" s="17"/>
      <c r="O450" s="17"/>
      <c r="P450" s="17"/>
      <c r="Q450" s="17"/>
      <c r="R450" s="17"/>
      <c r="S450" s="17"/>
      <c r="T450" s="1"/>
      <c r="U450" s="1"/>
      <c r="V450" s="1"/>
      <c r="W450" s="1"/>
      <c r="X450" s="1"/>
      <c r="Y450" s="1"/>
      <c r="Z450" s="1"/>
    </row>
    <row r="451" spans="1:26" ht="12.75" customHeight="1">
      <c r="A451" s="17"/>
      <c r="B451" s="17"/>
      <c r="C451" s="17"/>
      <c r="D451" s="17"/>
      <c r="E451" s="17"/>
      <c r="F451" s="17"/>
      <c r="G451" s="17"/>
      <c r="H451" s="17"/>
      <c r="I451" s="17"/>
      <c r="J451" s="17"/>
      <c r="K451" s="17"/>
      <c r="L451" s="17"/>
      <c r="M451" s="17"/>
      <c r="N451" s="17"/>
      <c r="O451" s="17"/>
      <c r="P451" s="17"/>
      <c r="Q451" s="17"/>
      <c r="R451" s="17"/>
      <c r="S451" s="17"/>
      <c r="T451" s="1"/>
      <c r="U451" s="1"/>
      <c r="V451" s="1"/>
      <c r="W451" s="1"/>
      <c r="X451" s="1"/>
      <c r="Y451" s="1"/>
      <c r="Z451" s="1"/>
    </row>
    <row r="452" spans="1:26" ht="12.75" customHeight="1">
      <c r="A452" s="17"/>
      <c r="B452" s="17"/>
      <c r="C452" s="17"/>
      <c r="D452" s="17"/>
      <c r="E452" s="17"/>
      <c r="F452" s="17"/>
      <c r="G452" s="17"/>
      <c r="H452" s="17"/>
      <c r="I452" s="17"/>
      <c r="J452" s="17"/>
      <c r="K452" s="17"/>
      <c r="L452" s="17"/>
      <c r="M452" s="17"/>
      <c r="N452" s="17"/>
      <c r="O452" s="17"/>
      <c r="P452" s="17"/>
      <c r="Q452" s="17"/>
      <c r="R452" s="17"/>
      <c r="S452" s="17"/>
      <c r="T452" s="1"/>
      <c r="U452" s="1"/>
      <c r="V452" s="1"/>
      <c r="W452" s="1"/>
      <c r="X452" s="1"/>
      <c r="Y452" s="1"/>
      <c r="Z452" s="1"/>
    </row>
    <row r="453" spans="1:26" ht="12.75" customHeight="1">
      <c r="A453" s="17"/>
      <c r="B453" s="17"/>
      <c r="C453" s="17"/>
      <c r="D453" s="17"/>
      <c r="E453" s="17"/>
      <c r="F453" s="17"/>
      <c r="G453" s="17"/>
      <c r="H453" s="17"/>
      <c r="I453" s="17"/>
      <c r="J453" s="17"/>
      <c r="K453" s="17"/>
      <c r="L453" s="17"/>
      <c r="M453" s="17"/>
      <c r="N453" s="17"/>
      <c r="O453" s="17"/>
      <c r="P453" s="17"/>
      <c r="Q453" s="17"/>
      <c r="R453" s="17"/>
      <c r="S453" s="17"/>
      <c r="T453" s="1"/>
      <c r="U453" s="1"/>
      <c r="V453" s="1"/>
      <c r="W453" s="1"/>
      <c r="X453" s="1"/>
      <c r="Y453" s="1"/>
      <c r="Z453" s="1"/>
    </row>
    <row r="454" spans="1:26" ht="12.75" customHeight="1">
      <c r="A454" s="17"/>
      <c r="B454" s="17"/>
      <c r="C454" s="17"/>
      <c r="D454" s="17"/>
      <c r="E454" s="17"/>
      <c r="F454" s="17"/>
      <c r="G454" s="17"/>
      <c r="H454" s="17"/>
      <c r="I454" s="17"/>
      <c r="J454" s="17"/>
      <c r="K454" s="17"/>
      <c r="L454" s="17"/>
      <c r="M454" s="17"/>
      <c r="N454" s="17"/>
      <c r="O454" s="17"/>
      <c r="P454" s="17"/>
      <c r="Q454" s="17"/>
      <c r="R454" s="17"/>
      <c r="S454" s="17"/>
      <c r="T454" s="1"/>
      <c r="U454" s="1"/>
      <c r="V454" s="1"/>
      <c r="W454" s="1"/>
      <c r="X454" s="1"/>
      <c r="Y454" s="1"/>
      <c r="Z454" s="1"/>
    </row>
    <row r="455" spans="1:26" ht="12.75" customHeight="1">
      <c r="A455" s="17"/>
      <c r="B455" s="17"/>
      <c r="C455" s="17"/>
      <c r="D455" s="17"/>
      <c r="E455" s="17"/>
      <c r="F455" s="17"/>
      <c r="G455" s="17"/>
      <c r="H455" s="17"/>
      <c r="I455" s="17"/>
      <c r="J455" s="17"/>
      <c r="K455" s="17"/>
      <c r="L455" s="17"/>
      <c r="M455" s="17"/>
      <c r="N455" s="17"/>
      <c r="O455" s="17"/>
      <c r="P455" s="17"/>
      <c r="Q455" s="17"/>
      <c r="R455" s="17"/>
      <c r="S455" s="17"/>
      <c r="T455" s="1"/>
      <c r="U455" s="1"/>
      <c r="V455" s="1"/>
      <c r="W455" s="1"/>
      <c r="X455" s="1"/>
      <c r="Y455" s="1"/>
      <c r="Z455" s="1"/>
    </row>
    <row r="456" spans="1:26" ht="12.75" customHeight="1">
      <c r="A456" s="17"/>
      <c r="B456" s="17"/>
      <c r="C456" s="17"/>
      <c r="D456" s="17"/>
      <c r="E456" s="17"/>
      <c r="F456" s="17"/>
      <c r="G456" s="17"/>
      <c r="H456" s="17"/>
      <c r="I456" s="17"/>
      <c r="J456" s="17"/>
      <c r="K456" s="17"/>
      <c r="L456" s="17"/>
      <c r="M456" s="17"/>
      <c r="N456" s="17"/>
      <c r="O456" s="17"/>
      <c r="P456" s="17"/>
      <c r="Q456" s="17"/>
      <c r="R456" s="17"/>
      <c r="S456" s="17"/>
      <c r="T456" s="1"/>
      <c r="U456" s="1"/>
      <c r="V456" s="1"/>
      <c r="W456" s="1"/>
      <c r="X456" s="1"/>
      <c r="Y456" s="1"/>
      <c r="Z456" s="1"/>
    </row>
    <row r="457" spans="1:26" ht="12.75" customHeight="1">
      <c r="A457" s="17"/>
      <c r="B457" s="17"/>
      <c r="C457" s="17"/>
      <c r="D457" s="17"/>
      <c r="E457" s="17"/>
      <c r="F457" s="17"/>
      <c r="G457" s="17"/>
      <c r="H457" s="17"/>
      <c r="I457" s="17"/>
      <c r="J457" s="17"/>
      <c r="K457" s="17"/>
      <c r="L457" s="17"/>
      <c r="M457" s="17"/>
      <c r="N457" s="17"/>
      <c r="O457" s="17"/>
      <c r="P457" s="17"/>
      <c r="Q457" s="17"/>
      <c r="R457" s="17"/>
      <c r="S457" s="17"/>
      <c r="T457" s="1"/>
      <c r="U457" s="1"/>
      <c r="V457" s="1"/>
      <c r="W457" s="1"/>
      <c r="X457" s="1"/>
      <c r="Y457" s="1"/>
      <c r="Z457" s="1"/>
    </row>
    <row r="458" spans="1:26" ht="12.75" customHeight="1">
      <c r="A458" s="17"/>
      <c r="B458" s="17"/>
      <c r="C458" s="17"/>
      <c r="D458" s="17"/>
      <c r="E458" s="17"/>
      <c r="F458" s="17"/>
      <c r="G458" s="17"/>
      <c r="H458" s="17"/>
      <c r="I458" s="17"/>
      <c r="J458" s="17"/>
      <c r="K458" s="17"/>
      <c r="L458" s="17"/>
      <c r="M458" s="17"/>
      <c r="N458" s="17"/>
      <c r="O458" s="17"/>
      <c r="P458" s="17"/>
      <c r="Q458" s="17"/>
      <c r="R458" s="17"/>
      <c r="S458" s="17"/>
      <c r="T458" s="1"/>
      <c r="U458" s="1"/>
      <c r="V458" s="1"/>
      <c r="W458" s="1"/>
      <c r="X458" s="1"/>
      <c r="Y458" s="1"/>
      <c r="Z458" s="1"/>
    </row>
    <row r="459" spans="1:26" ht="12.75" customHeight="1">
      <c r="A459" s="17"/>
      <c r="B459" s="17"/>
      <c r="C459" s="17"/>
      <c r="D459" s="17"/>
      <c r="E459" s="17"/>
      <c r="F459" s="17"/>
      <c r="G459" s="17"/>
      <c r="H459" s="17"/>
      <c r="I459" s="17"/>
      <c r="J459" s="17"/>
      <c r="K459" s="17"/>
      <c r="L459" s="17"/>
      <c r="M459" s="17"/>
      <c r="N459" s="17"/>
      <c r="O459" s="17"/>
      <c r="P459" s="17"/>
      <c r="Q459" s="17"/>
      <c r="R459" s="17"/>
      <c r="S459" s="17"/>
      <c r="T459" s="1"/>
      <c r="U459" s="1"/>
      <c r="V459" s="1"/>
      <c r="W459" s="1"/>
      <c r="X459" s="1"/>
      <c r="Y459" s="1"/>
      <c r="Z459" s="1"/>
    </row>
    <row r="460" spans="1:26" ht="12.75" customHeight="1">
      <c r="A460" s="17"/>
      <c r="B460" s="17"/>
      <c r="C460" s="17"/>
      <c r="D460" s="17"/>
      <c r="E460" s="17"/>
      <c r="F460" s="17"/>
      <c r="G460" s="17"/>
      <c r="H460" s="17"/>
      <c r="I460" s="17"/>
      <c r="J460" s="17"/>
      <c r="K460" s="17"/>
      <c r="L460" s="17"/>
      <c r="M460" s="17"/>
      <c r="N460" s="17"/>
      <c r="O460" s="17"/>
      <c r="P460" s="17"/>
      <c r="Q460" s="17"/>
      <c r="R460" s="17"/>
      <c r="S460" s="17"/>
      <c r="T460" s="1"/>
      <c r="U460" s="1"/>
      <c r="V460" s="1"/>
      <c r="W460" s="1"/>
      <c r="X460" s="1"/>
      <c r="Y460" s="1"/>
      <c r="Z460" s="1"/>
    </row>
    <row r="461" spans="1:26" ht="12.75" customHeight="1">
      <c r="A461" s="17"/>
      <c r="B461" s="17"/>
      <c r="C461" s="17"/>
      <c r="D461" s="17"/>
      <c r="E461" s="17"/>
      <c r="F461" s="17"/>
      <c r="G461" s="17"/>
      <c r="H461" s="17"/>
      <c r="I461" s="17"/>
      <c r="J461" s="17"/>
      <c r="K461" s="17"/>
      <c r="L461" s="17"/>
      <c r="M461" s="17"/>
      <c r="N461" s="17"/>
      <c r="O461" s="17"/>
      <c r="P461" s="17"/>
      <c r="Q461" s="17"/>
      <c r="R461" s="17"/>
      <c r="S461" s="17"/>
      <c r="T461" s="1"/>
      <c r="U461" s="1"/>
      <c r="V461" s="1"/>
      <c r="W461" s="1"/>
      <c r="X461" s="1"/>
      <c r="Y461" s="1"/>
      <c r="Z461" s="1"/>
    </row>
    <row r="462" spans="1:26" ht="12.75" customHeight="1">
      <c r="A462" s="17"/>
      <c r="B462" s="17"/>
      <c r="C462" s="17"/>
      <c r="D462" s="17"/>
      <c r="E462" s="17"/>
      <c r="F462" s="17"/>
      <c r="G462" s="17"/>
      <c r="H462" s="17"/>
      <c r="I462" s="17"/>
      <c r="J462" s="17"/>
      <c r="K462" s="17"/>
      <c r="L462" s="17"/>
      <c r="M462" s="17"/>
      <c r="N462" s="17"/>
      <c r="O462" s="17"/>
      <c r="P462" s="17"/>
      <c r="Q462" s="17"/>
      <c r="R462" s="17"/>
      <c r="S462" s="17"/>
      <c r="T462" s="1"/>
      <c r="U462" s="1"/>
      <c r="V462" s="1"/>
      <c r="W462" s="1"/>
      <c r="X462" s="1"/>
      <c r="Y462" s="1"/>
      <c r="Z462" s="1"/>
    </row>
    <row r="463" spans="1:26" ht="12.75" customHeight="1">
      <c r="A463" s="17"/>
      <c r="B463" s="17"/>
      <c r="C463" s="17"/>
      <c r="D463" s="17"/>
      <c r="E463" s="17"/>
      <c r="F463" s="17"/>
      <c r="G463" s="17"/>
      <c r="H463" s="17"/>
      <c r="I463" s="17"/>
      <c r="J463" s="17"/>
      <c r="K463" s="17"/>
      <c r="L463" s="17"/>
      <c r="M463" s="17"/>
      <c r="N463" s="17"/>
      <c r="O463" s="17"/>
      <c r="P463" s="17"/>
      <c r="Q463" s="17"/>
      <c r="R463" s="17"/>
      <c r="S463" s="17"/>
      <c r="T463" s="1"/>
      <c r="U463" s="1"/>
      <c r="V463" s="1"/>
      <c r="W463" s="1"/>
      <c r="X463" s="1"/>
      <c r="Y463" s="1"/>
      <c r="Z463" s="1"/>
    </row>
    <row r="464" spans="1:26" ht="12.75" customHeight="1">
      <c r="A464" s="17"/>
      <c r="B464" s="17"/>
      <c r="C464" s="17"/>
      <c r="D464" s="17"/>
      <c r="E464" s="17"/>
      <c r="F464" s="17"/>
      <c r="G464" s="17"/>
      <c r="H464" s="17"/>
      <c r="I464" s="17"/>
      <c r="J464" s="17"/>
      <c r="K464" s="17"/>
      <c r="L464" s="17"/>
      <c r="M464" s="17"/>
      <c r="N464" s="17"/>
      <c r="O464" s="17"/>
      <c r="P464" s="17"/>
      <c r="Q464" s="17"/>
      <c r="R464" s="17"/>
      <c r="S464" s="17"/>
      <c r="T464" s="1"/>
      <c r="U464" s="1"/>
      <c r="V464" s="1"/>
      <c r="W464" s="1"/>
      <c r="X464" s="1"/>
      <c r="Y464" s="1"/>
      <c r="Z464" s="1"/>
    </row>
    <row r="465" spans="1:26" ht="12.75" customHeight="1">
      <c r="A465" s="17"/>
      <c r="B465" s="17"/>
      <c r="C465" s="17"/>
      <c r="D465" s="17"/>
      <c r="E465" s="17"/>
      <c r="F465" s="17"/>
      <c r="G465" s="17"/>
      <c r="H465" s="17"/>
      <c r="I465" s="17"/>
      <c r="J465" s="17"/>
      <c r="K465" s="17"/>
      <c r="L465" s="17"/>
      <c r="M465" s="17"/>
      <c r="N465" s="17"/>
      <c r="O465" s="17"/>
      <c r="P465" s="17"/>
      <c r="Q465" s="17"/>
      <c r="R465" s="17"/>
      <c r="S465" s="17"/>
      <c r="T465" s="1"/>
      <c r="U465" s="1"/>
      <c r="V465" s="1"/>
      <c r="W465" s="1"/>
      <c r="X465" s="1"/>
      <c r="Y465" s="1"/>
      <c r="Z465" s="1"/>
    </row>
    <row r="466" spans="1:26" ht="12.75" customHeight="1">
      <c r="A466" s="17"/>
      <c r="B466" s="17"/>
      <c r="C466" s="17"/>
      <c r="D466" s="17"/>
      <c r="E466" s="17"/>
      <c r="F466" s="17"/>
      <c r="G466" s="17"/>
      <c r="H466" s="17"/>
      <c r="I466" s="17"/>
      <c r="J466" s="17"/>
      <c r="K466" s="17"/>
      <c r="L466" s="17"/>
      <c r="M466" s="17"/>
      <c r="N466" s="17"/>
      <c r="O466" s="17"/>
      <c r="P466" s="17"/>
      <c r="Q466" s="17"/>
      <c r="R466" s="17"/>
      <c r="S466" s="17"/>
      <c r="T466" s="1"/>
      <c r="U466" s="1"/>
      <c r="V466" s="1"/>
      <c r="W466" s="1"/>
      <c r="X466" s="1"/>
      <c r="Y466" s="1"/>
      <c r="Z466" s="1"/>
    </row>
    <row r="467" spans="1:26" ht="12.75" customHeight="1">
      <c r="A467" s="17"/>
      <c r="B467" s="17"/>
      <c r="C467" s="17"/>
      <c r="D467" s="17"/>
      <c r="E467" s="17"/>
      <c r="F467" s="17"/>
      <c r="G467" s="17"/>
      <c r="H467" s="17"/>
      <c r="I467" s="17"/>
      <c r="J467" s="17"/>
      <c r="K467" s="17"/>
      <c r="L467" s="17"/>
      <c r="M467" s="17"/>
      <c r="N467" s="17"/>
      <c r="O467" s="17"/>
      <c r="P467" s="17"/>
      <c r="Q467" s="17"/>
      <c r="R467" s="17"/>
      <c r="S467" s="17"/>
      <c r="T467" s="1"/>
      <c r="U467" s="1"/>
      <c r="V467" s="1"/>
      <c r="W467" s="1"/>
      <c r="X467" s="1"/>
      <c r="Y467" s="1"/>
      <c r="Z467" s="1"/>
    </row>
    <row r="468" spans="1:26" ht="12.75" customHeight="1">
      <c r="A468" s="17"/>
      <c r="B468" s="17"/>
      <c r="C468" s="17"/>
      <c r="D468" s="17"/>
      <c r="E468" s="17"/>
      <c r="F468" s="17"/>
      <c r="G468" s="17"/>
      <c r="H468" s="17"/>
      <c r="I468" s="17"/>
      <c r="J468" s="17"/>
      <c r="K468" s="17"/>
      <c r="L468" s="17"/>
      <c r="M468" s="17"/>
      <c r="N468" s="17"/>
      <c r="O468" s="17"/>
      <c r="P468" s="17"/>
      <c r="Q468" s="17"/>
      <c r="R468" s="17"/>
      <c r="S468" s="17"/>
      <c r="T468" s="1"/>
      <c r="U468" s="1"/>
      <c r="V468" s="1"/>
      <c r="W468" s="1"/>
      <c r="X468" s="1"/>
      <c r="Y468" s="1"/>
      <c r="Z468" s="1"/>
    </row>
    <row r="469" spans="1:26" ht="12.75" customHeight="1">
      <c r="A469" s="17"/>
      <c r="B469" s="17"/>
      <c r="C469" s="17"/>
      <c r="D469" s="17"/>
      <c r="E469" s="17"/>
      <c r="F469" s="17"/>
      <c r="G469" s="17"/>
      <c r="H469" s="17"/>
      <c r="I469" s="17"/>
      <c r="J469" s="17"/>
      <c r="K469" s="17"/>
      <c r="L469" s="17"/>
      <c r="M469" s="17"/>
      <c r="N469" s="17"/>
      <c r="O469" s="17"/>
      <c r="P469" s="17"/>
      <c r="Q469" s="17"/>
      <c r="R469" s="17"/>
      <c r="S469" s="17"/>
      <c r="T469" s="1"/>
      <c r="U469" s="1"/>
      <c r="V469" s="1"/>
      <c r="W469" s="1"/>
      <c r="X469" s="1"/>
      <c r="Y469" s="1"/>
      <c r="Z469" s="1"/>
    </row>
    <row r="470" spans="1:26" ht="12.75" customHeight="1">
      <c r="A470" s="17"/>
      <c r="B470" s="17"/>
      <c r="C470" s="17"/>
      <c r="D470" s="17"/>
      <c r="E470" s="17"/>
      <c r="F470" s="17"/>
      <c r="G470" s="17"/>
      <c r="H470" s="17"/>
      <c r="I470" s="17"/>
      <c r="J470" s="17"/>
      <c r="K470" s="17"/>
      <c r="L470" s="17"/>
      <c r="M470" s="17"/>
      <c r="N470" s="17"/>
      <c r="O470" s="17"/>
      <c r="P470" s="17"/>
      <c r="Q470" s="17"/>
      <c r="R470" s="17"/>
      <c r="S470" s="17"/>
      <c r="T470" s="1"/>
      <c r="U470" s="1"/>
      <c r="V470" s="1"/>
      <c r="W470" s="1"/>
      <c r="X470" s="1"/>
      <c r="Y470" s="1"/>
      <c r="Z470" s="1"/>
    </row>
    <row r="471" spans="1:26" ht="12.75" customHeight="1">
      <c r="A471" s="17"/>
      <c r="B471" s="17"/>
      <c r="C471" s="17"/>
      <c r="D471" s="17"/>
      <c r="E471" s="17"/>
      <c r="F471" s="17"/>
      <c r="G471" s="17"/>
      <c r="H471" s="17"/>
      <c r="I471" s="17"/>
      <c r="J471" s="17"/>
      <c r="K471" s="17"/>
      <c r="L471" s="17"/>
      <c r="M471" s="17"/>
      <c r="N471" s="17"/>
      <c r="O471" s="17"/>
      <c r="P471" s="17"/>
      <c r="Q471" s="17"/>
      <c r="R471" s="17"/>
      <c r="S471" s="17"/>
      <c r="T471" s="1"/>
      <c r="U471" s="1"/>
      <c r="V471" s="1"/>
      <c r="W471" s="1"/>
      <c r="X471" s="1"/>
      <c r="Y471" s="1"/>
      <c r="Z471" s="1"/>
    </row>
    <row r="472" spans="1:26" ht="12.75" customHeight="1">
      <c r="A472" s="17"/>
      <c r="B472" s="17"/>
      <c r="C472" s="17"/>
      <c r="D472" s="17"/>
      <c r="E472" s="17"/>
      <c r="F472" s="17"/>
      <c r="G472" s="17"/>
      <c r="H472" s="17"/>
      <c r="I472" s="17"/>
      <c r="J472" s="17"/>
      <c r="K472" s="17"/>
      <c r="L472" s="17"/>
      <c r="M472" s="17"/>
      <c r="N472" s="17"/>
      <c r="O472" s="17"/>
      <c r="P472" s="17"/>
      <c r="Q472" s="17"/>
      <c r="R472" s="17"/>
      <c r="S472" s="17"/>
      <c r="T472" s="1"/>
      <c r="U472" s="1"/>
      <c r="V472" s="1"/>
      <c r="W472" s="1"/>
      <c r="X472" s="1"/>
      <c r="Y472" s="1"/>
      <c r="Z472" s="1"/>
    </row>
    <row r="473" spans="1:26" ht="12.75" customHeight="1">
      <c r="A473" s="17"/>
      <c r="B473" s="17"/>
      <c r="C473" s="17"/>
      <c r="D473" s="17"/>
      <c r="E473" s="17"/>
      <c r="F473" s="17"/>
      <c r="G473" s="17"/>
      <c r="H473" s="17"/>
      <c r="I473" s="17"/>
      <c r="J473" s="17"/>
      <c r="K473" s="17"/>
      <c r="L473" s="17"/>
      <c r="M473" s="17"/>
      <c r="N473" s="17"/>
      <c r="O473" s="17"/>
      <c r="P473" s="17"/>
      <c r="Q473" s="17"/>
      <c r="R473" s="17"/>
      <c r="S473" s="17"/>
      <c r="T473" s="1"/>
      <c r="U473" s="1"/>
      <c r="V473" s="1"/>
      <c r="W473" s="1"/>
      <c r="X473" s="1"/>
      <c r="Y473" s="1"/>
      <c r="Z473" s="1"/>
    </row>
    <row r="474" spans="1:26" ht="12.75" customHeight="1">
      <c r="A474" s="17"/>
      <c r="B474" s="17"/>
      <c r="C474" s="17"/>
      <c r="D474" s="17"/>
      <c r="E474" s="17"/>
      <c r="F474" s="17"/>
      <c r="G474" s="17"/>
      <c r="H474" s="17"/>
      <c r="I474" s="17"/>
      <c r="J474" s="17"/>
      <c r="K474" s="17"/>
      <c r="L474" s="17"/>
      <c r="M474" s="17"/>
      <c r="N474" s="17"/>
      <c r="O474" s="17"/>
      <c r="P474" s="17"/>
      <c r="Q474" s="17"/>
      <c r="R474" s="17"/>
      <c r="S474" s="17"/>
      <c r="T474" s="1"/>
      <c r="U474" s="1"/>
      <c r="V474" s="1"/>
      <c r="W474" s="1"/>
      <c r="X474" s="1"/>
      <c r="Y474" s="1"/>
      <c r="Z474" s="1"/>
    </row>
    <row r="475" spans="1:26" ht="12.75" customHeight="1">
      <c r="A475" s="17"/>
      <c r="B475" s="17"/>
      <c r="C475" s="17"/>
      <c r="D475" s="17"/>
      <c r="E475" s="17"/>
      <c r="F475" s="17"/>
      <c r="G475" s="17"/>
      <c r="H475" s="17"/>
      <c r="I475" s="17"/>
      <c r="J475" s="17"/>
      <c r="K475" s="17"/>
      <c r="L475" s="17"/>
      <c r="M475" s="17"/>
      <c r="N475" s="17"/>
      <c r="O475" s="17"/>
      <c r="P475" s="17"/>
      <c r="Q475" s="17"/>
      <c r="R475" s="17"/>
      <c r="S475" s="17"/>
      <c r="T475" s="1"/>
      <c r="U475" s="1"/>
      <c r="V475" s="1"/>
      <c r="W475" s="1"/>
      <c r="X475" s="1"/>
      <c r="Y475" s="1"/>
      <c r="Z475" s="1"/>
    </row>
    <row r="476" spans="1:26" ht="12.75" customHeight="1">
      <c r="A476" s="17"/>
      <c r="B476" s="17"/>
      <c r="C476" s="17"/>
      <c r="D476" s="17"/>
      <c r="E476" s="17"/>
      <c r="F476" s="17"/>
      <c r="G476" s="17"/>
      <c r="H476" s="17"/>
      <c r="I476" s="17"/>
      <c r="J476" s="17"/>
      <c r="K476" s="17"/>
      <c r="L476" s="17"/>
      <c r="M476" s="17"/>
      <c r="N476" s="17"/>
      <c r="O476" s="17"/>
      <c r="P476" s="17"/>
      <c r="Q476" s="17"/>
      <c r="R476" s="17"/>
      <c r="S476" s="17"/>
      <c r="T476" s="1"/>
      <c r="U476" s="1"/>
      <c r="V476" s="1"/>
      <c r="W476" s="1"/>
      <c r="X476" s="1"/>
      <c r="Y476" s="1"/>
      <c r="Z476" s="1"/>
    </row>
    <row r="477" spans="1:26" ht="12.75" customHeight="1">
      <c r="A477" s="17"/>
      <c r="B477" s="17"/>
      <c r="C477" s="17"/>
      <c r="D477" s="17"/>
      <c r="E477" s="17"/>
      <c r="F477" s="17"/>
      <c r="G477" s="17"/>
      <c r="H477" s="17"/>
      <c r="I477" s="17"/>
      <c r="J477" s="17"/>
      <c r="K477" s="17"/>
      <c r="L477" s="17"/>
      <c r="M477" s="17"/>
      <c r="N477" s="17"/>
      <c r="O477" s="17"/>
      <c r="P477" s="17"/>
      <c r="Q477" s="17"/>
      <c r="R477" s="17"/>
      <c r="S477" s="17"/>
      <c r="T477" s="1"/>
      <c r="U477" s="1"/>
      <c r="V477" s="1"/>
      <c r="W477" s="1"/>
      <c r="X477" s="1"/>
      <c r="Y477" s="1"/>
      <c r="Z477" s="1"/>
    </row>
    <row r="478" spans="1:26" ht="12.75" customHeight="1">
      <c r="A478" s="17"/>
      <c r="B478" s="17"/>
      <c r="C478" s="17"/>
      <c r="D478" s="17"/>
      <c r="E478" s="17"/>
      <c r="F478" s="17"/>
      <c r="G478" s="17"/>
      <c r="H478" s="17"/>
      <c r="I478" s="17"/>
      <c r="J478" s="17"/>
      <c r="K478" s="17"/>
      <c r="L478" s="17"/>
      <c r="M478" s="17"/>
      <c r="N478" s="17"/>
      <c r="O478" s="17"/>
      <c r="P478" s="17"/>
      <c r="Q478" s="17"/>
      <c r="R478" s="17"/>
      <c r="S478" s="17"/>
      <c r="T478" s="1"/>
      <c r="U478" s="1"/>
      <c r="V478" s="1"/>
      <c r="W478" s="1"/>
      <c r="X478" s="1"/>
      <c r="Y478" s="1"/>
      <c r="Z478" s="1"/>
    </row>
    <row r="479" spans="1:26" ht="12.75" customHeight="1">
      <c r="A479" s="17"/>
      <c r="B479" s="17"/>
      <c r="C479" s="17"/>
      <c r="D479" s="17"/>
      <c r="E479" s="17"/>
      <c r="F479" s="17"/>
      <c r="G479" s="17"/>
      <c r="H479" s="17"/>
      <c r="I479" s="17"/>
      <c r="J479" s="17"/>
      <c r="K479" s="17"/>
      <c r="L479" s="17"/>
      <c r="M479" s="17"/>
      <c r="N479" s="17"/>
      <c r="O479" s="17"/>
      <c r="P479" s="17"/>
      <c r="Q479" s="17"/>
      <c r="R479" s="17"/>
      <c r="S479" s="17"/>
      <c r="T479" s="1"/>
      <c r="U479" s="1"/>
      <c r="V479" s="1"/>
      <c r="W479" s="1"/>
      <c r="X479" s="1"/>
      <c r="Y479" s="1"/>
      <c r="Z479" s="1"/>
    </row>
    <row r="480" spans="1:26" ht="12.75" customHeight="1">
      <c r="A480" s="17"/>
      <c r="B480" s="17"/>
      <c r="C480" s="17"/>
      <c r="D480" s="17"/>
      <c r="E480" s="17"/>
      <c r="F480" s="17"/>
      <c r="G480" s="17"/>
      <c r="H480" s="17"/>
      <c r="I480" s="17"/>
      <c r="J480" s="17"/>
      <c r="K480" s="17"/>
      <c r="L480" s="17"/>
      <c r="M480" s="17"/>
      <c r="N480" s="17"/>
      <c r="O480" s="17"/>
      <c r="P480" s="17"/>
      <c r="Q480" s="17"/>
      <c r="R480" s="17"/>
      <c r="S480" s="17"/>
      <c r="T480" s="1"/>
      <c r="U480" s="1"/>
      <c r="V480" s="1"/>
      <c r="W480" s="1"/>
      <c r="X480" s="1"/>
      <c r="Y480" s="1"/>
      <c r="Z480" s="1"/>
    </row>
    <row r="481" spans="1:26" ht="12.75" customHeight="1">
      <c r="A481" s="17"/>
      <c r="B481" s="17"/>
      <c r="C481" s="17"/>
      <c r="D481" s="17"/>
      <c r="E481" s="17"/>
      <c r="F481" s="17"/>
      <c r="G481" s="17"/>
      <c r="H481" s="17"/>
      <c r="I481" s="17"/>
      <c r="J481" s="17"/>
      <c r="K481" s="17"/>
      <c r="L481" s="17"/>
      <c r="M481" s="17"/>
      <c r="N481" s="17"/>
      <c r="O481" s="17"/>
      <c r="P481" s="17"/>
      <c r="Q481" s="17"/>
      <c r="R481" s="17"/>
      <c r="S481" s="17"/>
      <c r="T481" s="1"/>
      <c r="U481" s="1"/>
      <c r="V481" s="1"/>
      <c r="W481" s="1"/>
      <c r="X481" s="1"/>
      <c r="Y481" s="1"/>
      <c r="Z481" s="1"/>
    </row>
    <row r="482" spans="1:26" ht="12.75" customHeight="1">
      <c r="A482" s="17"/>
      <c r="B482" s="17"/>
      <c r="C482" s="17"/>
      <c r="D482" s="17"/>
      <c r="E482" s="17"/>
      <c r="F482" s="17"/>
      <c r="G482" s="17"/>
      <c r="H482" s="17"/>
      <c r="I482" s="17"/>
      <c r="J482" s="17"/>
      <c r="K482" s="17"/>
      <c r="L482" s="17"/>
      <c r="M482" s="17"/>
      <c r="N482" s="17"/>
      <c r="O482" s="17"/>
      <c r="P482" s="17"/>
      <c r="Q482" s="17"/>
      <c r="R482" s="17"/>
      <c r="S482" s="17"/>
      <c r="T482" s="1"/>
      <c r="U482" s="1"/>
      <c r="V482" s="1"/>
      <c r="W482" s="1"/>
      <c r="X482" s="1"/>
      <c r="Y482" s="1"/>
      <c r="Z482" s="1"/>
    </row>
    <row r="483" spans="1:26" ht="12.75" customHeight="1">
      <c r="A483" s="17"/>
      <c r="B483" s="17"/>
      <c r="C483" s="17"/>
      <c r="D483" s="17"/>
      <c r="E483" s="17"/>
      <c r="F483" s="17"/>
      <c r="G483" s="17"/>
      <c r="H483" s="17"/>
      <c r="I483" s="17"/>
      <c r="J483" s="17"/>
      <c r="K483" s="17"/>
      <c r="L483" s="17"/>
      <c r="M483" s="17"/>
      <c r="N483" s="17"/>
      <c r="O483" s="17"/>
      <c r="P483" s="17"/>
      <c r="Q483" s="17"/>
      <c r="R483" s="17"/>
      <c r="S483" s="17"/>
      <c r="T483" s="1"/>
      <c r="U483" s="1"/>
      <c r="V483" s="1"/>
      <c r="W483" s="1"/>
      <c r="X483" s="1"/>
      <c r="Y483" s="1"/>
      <c r="Z483" s="1"/>
    </row>
    <row r="484" spans="1:26" ht="12.75" customHeight="1">
      <c r="A484" s="17"/>
      <c r="B484" s="17"/>
      <c r="C484" s="17"/>
      <c r="D484" s="17"/>
      <c r="E484" s="17"/>
      <c r="F484" s="17"/>
      <c r="G484" s="17"/>
      <c r="H484" s="17"/>
      <c r="I484" s="17"/>
      <c r="J484" s="17"/>
      <c r="K484" s="17"/>
      <c r="L484" s="17"/>
      <c r="M484" s="17"/>
      <c r="N484" s="17"/>
      <c r="O484" s="17"/>
      <c r="P484" s="17"/>
      <c r="Q484" s="17"/>
      <c r="R484" s="17"/>
      <c r="S484" s="17"/>
      <c r="T484" s="1"/>
      <c r="U484" s="1"/>
      <c r="V484" s="1"/>
      <c r="W484" s="1"/>
      <c r="X484" s="1"/>
      <c r="Y484" s="1"/>
      <c r="Z484" s="1"/>
    </row>
    <row r="485" spans="1:26" ht="12.75" customHeight="1">
      <c r="A485" s="17"/>
      <c r="B485" s="17"/>
      <c r="C485" s="17"/>
      <c r="D485" s="17"/>
      <c r="E485" s="17"/>
      <c r="F485" s="17"/>
      <c r="G485" s="17"/>
      <c r="H485" s="17"/>
      <c r="I485" s="17"/>
      <c r="J485" s="17"/>
      <c r="K485" s="17"/>
      <c r="L485" s="17"/>
      <c r="M485" s="17"/>
      <c r="N485" s="17"/>
      <c r="O485" s="17"/>
      <c r="P485" s="17"/>
      <c r="Q485" s="17"/>
      <c r="R485" s="17"/>
      <c r="S485" s="17"/>
      <c r="T485" s="1"/>
      <c r="U485" s="1"/>
      <c r="V485" s="1"/>
      <c r="W485" s="1"/>
      <c r="X485" s="1"/>
      <c r="Y485" s="1"/>
      <c r="Z485" s="1"/>
    </row>
    <row r="486" spans="1:26" ht="12.75" customHeight="1">
      <c r="A486" s="17"/>
      <c r="B486" s="17"/>
      <c r="C486" s="17"/>
      <c r="D486" s="17"/>
      <c r="E486" s="17"/>
      <c r="F486" s="17"/>
      <c r="G486" s="17"/>
      <c r="H486" s="17"/>
      <c r="I486" s="17"/>
      <c r="J486" s="17"/>
      <c r="K486" s="17"/>
      <c r="L486" s="17"/>
      <c r="M486" s="17"/>
      <c r="N486" s="17"/>
      <c r="O486" s="17"/>
      <c r="P486" s="17"/>
      <c r="Q486" s="17"/>
      <c r="R486" s="17"/>
      <c r="S486" s="17"/>
      <c r="T486" s="1"/>
      <c r="U486" s="1"/>
      <c r="V486" s="1"/>
      <c r="W486" s="1"/>
      <c r="X486" s="1"/>
      <c r="Y486" s="1"/>
      <c r="Z486" s="1"/>
    </row>
    <row r="487" spans="1:26" ht="12.75" customHeight="1">
      <c r="A487" s="17"/>
      <c r="B487" s="17"/>
      <c r="C487" s="17"/>
      <c r="D487" s="17"/>
      <c r="E487" s="17"/>
      <c r="F487" s="17"/>
      <c r="G487" s="17"/>
      <c r="H487" s="17"/>
      <c r="I487" s="17"/>
      <c r="J487" s="17"/>
      <c r="K487" s="17"/>
      <c r="L487" s="17"/>
      <c r="M487" s="17"/>
      <c r="N487" s="17"/>
      <c r="O487" s="17"/>
      <c r="P487" s="17"/>
      <c r="Q487" s="17"/>
      <c r="R487" s="17"/>
      <c r="S487" s="17"/>
      <c r="T487" s="1"/>
      <c r="U487" s="1"/>
      <c r="V487" s="1"/>
      <c r="W487" s="1"/>
      <c r="X487" s="1"/>
      <c r="Y487" s="1"/>
      <c r="Z487" s="1"/>
    </row>
    <row r="488" spans="1:26" ht="12.75" customHeight="1">
      <c r="A488" s="17"/>
      <c r="B488" s="17"/>
      <c r="C488" s="17"/>
      <c r="D488" s="17"/>
      <c r="E488" s="17"/>
      <c r="F488" s="17"/>
      <c r="G488" s="17"/>
      <c r="H488" s="17"/>
      <c r="I488" s="17"/>
      <c r="J488" s="17"/>
      <c r="K488" s="17"/>
      <c r="L488" s="17"/>
      <c r="M488" s="17"/>
      <c r="N488" s="17"/>
      <c r="O488" s="17"/>
      <c r="P488" s="17"/>
      <c r="Q488" s="17"/>
      <c r="R488" s="17"/>
      <c r="S488" s="17"/>
      <c r="T488" s="1"/>
      <c r="U488" s="1"/>
      <c r="V488" s="1"/>
      <c r="W488" s="1"/>
      <c r="X488" s="1"/>
      <c r="Y488" s="1"/>
      <c r="Z488" s="1"/>
    </row>
    <row r="489" spans="1:26" ht="12.75" customHeight="1">
      <c r="A489" s="17"/>
      <c r="B489" s="17"/>
      <c r="C489" s="17"/>
      <c r="D489" s="17"/>
      <c r="E489" s="17"/>
      <c r="F489" s="17"/>
      <c r="G489" s="17"/>
      <c r="H489" s="17"/>
      <c r="I489" s="17"/>
      <c r="J489" s="17"/>
      <c r="K489" s="17"/>
      <c r="L489" s="17"/>
      <c r="M489" s="17"/>
      <c r="N489" s="17"/>
      <c r="O489" s="17"/>
      <c r="P489" s="17"/>
      <c r="Q489" s="17"/>
      <c r="R489" s="17"/>
      <c r="S489" s="17"/>
      <c r="T489" s="1"/>
      <c r="U489" s="1"/>
      <c r="V489" s="1"/>
      <c r="W489" s="1"/>
      <c r="X489" s="1"/>
      <c r="Y489" s="1"/>
      <c r="Z489" s="1"/>
    </row>
    <row r="490" spans="1:26" ht="12.75" customHeight="1">
      <c r="A490" s="17"/>
      <c r="B490" s="17"/>
      <c r="C490" s="17"/>
      <c r="D490" s="17"/>
      <c r="E490" s="17"/>
      <c r="F490" s="17"/>
      <c r="G490" s="17"/>
      <c r="H490" s="17"/>
      <c r="I490" s="17"/>
      <c r="J490" s="17"/>
      <c r="K490" s="17"/>
      <c r="L490" s="17"/>
      <c r="M490" s="17"/>
      <c r="N490" s="17"/>
      <c r="O490" s="17"/>
      <c r="P490" s="17"/>
      <c r="Q490" s="17"/>
      <c r="R490" s="17"/>
      <c r="S490" s="17"/>
      <c r="T490" s="1"/>
      <c r="U490" s="1"/>
      <c r="V490" s="1"/>
      <c r="W490" s="1"/>
      <c r="X490" s="1"/>
      <c r="Y490" s="1"/>
      <c r="Z490" s="1"/>
    </row>
    <row r="491" spans="1:26" ht="12.75" customHeight="1">
      <c r="A491" s="17"/>
      <c r="B491" s="17"/>
      <c r="C491" s="17"/>
      <c r="D491" s="17"/>
      <c r="E491" s="17"/>
      <c r="F491" s="17"/>
      <c r="G491" s="17"/>
      <c r="H491" s="17"/>
      <c r="I491" s="17"/>
      <c r="J491" s="17"/>
      <c r="K491" s="17"/>
      <c r="L491" s="17"/>
      <c r="M491" s="17"/>
      <c r="N491" s="17"/>
      <c r="O491" s="17"/>
      <c r="P491" s="17"/>
      <c r="Q491" s="17"/>
      <c r="R491" s="17"/>
      <c r="S491" s="17"/>
      <c r="T491" s="1"/>
      <c r="U491" s="1"/>
      <c r="V491" s="1"/>
      <c r="W491" s="1"/>
      <c r="X491" s="1"/>
      <c r="Y491" s="1"/>
      <c r="Z491" s="1"/>
    </row>
    <row r="492" spans="1:26" ht="12.75" customHeight="1">
      <c r="A492" s="17"/>
      <c r="B492" s="17"/>
      <c r="C492" s="17"/>
      <c r="D492" s="17"/>
      <c r="E492" s="17"/>
      <c r="F492" s="17"/>
      <c r="G492" s="17"/>
      <c r="H492" s="17"/>
      <c r="I492" s="17"/>
      <c r="J492" s="17"/>
      <c r="K492" s="17"/>
      <c r="L492" s="17"/>
      <c r="M492" s="17"/>
      <c r="N492" s="17"/>
      <c r="O492" s="17"/>
      <c r="P492" s="17"/>
      <c r="Q492" s="17"/>
      <c r="R492" s="17"/>
      <c r="S492" s="17"/>
      <c r="T492" s="1"/>
      <c r="U492" s="1"/>
      <c r="V492" s="1"/>
      <c r="W492" s="1"/>
      <c r="X492" s="1"/>
      <c r="Y492" s="1"/>
      <c r="Z492" s="1"/>
    </row>
    <row r="493" spans="1:26" ht="12.75" customHeight="1">
      <c r="A493" s="17"/>
      <c r="B493" s="17"/>
      <c r="C493" s="17"/>
      <c r="D493" s="17"/>
      <c r="E493" s="17"/>
      <c r="F493" s="17"/>
      <c r="G493" s="17"/>
      <c r="H493" s="17"/>
      <c r="I493" s="17"/>
      <c r="J493" s="17"/>
      <c r="K493" s="17"/>
      <c r="L493" s="17"/>
      <c r="M493" s="17"/>
      <c r="N493" s="17"/>
      <c r="O493" s="17"/>
      <c r="P493" s="17"/>
      <c r="Q493" s="17"/>
      <c r="R493" s="17"/>
      <c r="S493" s="17"/>
      <c r="T493" s="1"/>
      <c r="U493" s="1"/>
      <c r="V493" s="1"/>
      <c r="W493" s="1"/>
      <c r="X493" s="1"/>
      <c r="Y493" s="1"/>
      <c r="Z493" s="1"/>
    </row>
    <row r="494" spans="1:26" ht="12.75" customHeight="1">
      <c r="A494" s="17"/>
      <c r="B494" s="17"/>
      <c r="C494" s="17"/>
      <c r="D494" s="17"/>
      <c r="E494" s="17"/>
      <c r="F494" s="17"/>
      <c r="G494" s="17"/>
      <c r="H494" s="17"/>
      <c r="I494" s="17"/>
      <c r="J494" s="17"/>
      <c r="K494" s="17"/>
      <c r="L494" s="17"/>
      <c r="M494" s="17"/>
      <c r="N494" s="17"/>
      <c r="O494" s="17"/>
      <c r="P494" s="17"/>
      <c r="Q494" s="17"/>
      <c r="R494" s="17"/>
      <c r="S494" s="17"/>
      <c r="T494" s="1"/>
      <c r="U494" s="1"/>
      <c r="V494" s="1"/>
      <c r="W494" s="1"/>
      <c r="X494" s="1"/>
      <c r="Y494" s="1"/>
      <c r="Z494" s="1"/>
    </row>
    <row r="495" spans="1:26" ht="12.75" customHeight="1">
      <c r="A495" s="17"/>
      <c r="B495" s="17"/>
      <c r="C495" s="17"/>
      <c r="D495" s="17"/>
      <c r="E495" s="17"/>
      <c r="F495" s="17"/>
      <c r="G495" s="17"/>
      <c r="H495" s="17"/>
      <c r="I495" s="17"/>
      <c r="J495" s="17"/>
      <c r="K495" s="17"/>
      <c r="L495" s="17"/>
      <c r="M495" s="17"/>
      <c r="N495" s="17"/>
      <c r="O495" s="17"/>
      <c r="P495" s="17"/>
      <c r="Q495" s="17"/>
      <c r="R495" s="17"/>
      <c r="S495" s="17"/>
      <c r="T495" s="1"/>
      <c r="U495" s="1"/>
      <c r="V495" s="1"/>
      <c r="W495" s="1"/>
      <c r="X495" s="1"/>
      <c r="Y495" s="1"/>
      <c r="Z495" s="1"/>
    </row>
    <row r="496" spans="1:26" ht="12.75" customHeight="1">
      <c r="A496" s="17"/>
      <c r="B496" s="17"/>
      <c r="C496" s="17"/>
      <c r="D496" s="17"/>
      <c r="E496" s="17"/>
      <c r="F496" s="17"/>
      <c r="G496" s="17"/>
      <c r="H496" s="17"/>
      <c r="I496" s="17"/>
      <c r="J496" s="17"/>
      <c r="K496" s="17"/>
      <c r="L496" s="17"/>
      <c r="M496" s="17"/>
      <c r="N496" s="17"/>
      <c r="O496" s="17"/>
      <c r="P496" s="17"/>
      <c r="Q496" s="17"/>
      <c r="R496" s="17"/>
      <c r="S496" s="17"/>
      <c r="T496" s="1"/>
      <c r="U496" s="1"/>
      <c r="V496" s="1"/>
      <c r="W496" s="1"/>
      <c r="X496" s="1"/>
      <c r="Y496" s="1"/>
      <c r="Z496" s="1"/>
    </row>
    <row r="497" spans="1:26" ht="12.75" customHeight="1">
      <c r="A497" s="17"/>
      <c r="B497" s="17"/>
      <c r="C497" s="17"/>
      <c r="D497" s="17"/>
      <c r="E497" s="17"/>
      <c r="F497" s="17"/>
      <c r="G497" s="17"/>
      <c r="H497" s="17"/>
      <c r="I497" s="17"/>
      <c r="J497" s="17"/>
      <c r="K497" s="17"/>
      <c r="L497" s="17"/>
      <c r="M497" s="17"/>
      <c r="N497" s="17"/>
      <c r="O497" s="17"/>
      <c r="P497" s="17"/>
      <c r="Q497" s="17"/>
      <c r="R497" s="17"/>
      <c r="S497" s="17"/>
      <c r="T497" s="1"/>
      <c r="U497" s="1"/>
      <c r="V497" s="1"/>
      <c r="W497" s="1"/>
      <c r="X497" s="1"/>
      <c r="Y497" s="1"/>
      <c r="Z497" s="1"/>
    </row>
    <row r="498" spans="1:26" ht="12.75" customHeight="1">
      <c r="A498" s="17"/>
      <c r="B498" s="17"/>
      <c r="C498" s="17"/>
      <c r="D498" s="17"/>
      <c r="E498" s="17"/>
      <c r="F498" s="17"/>
      <c r="G498" s="17"/>
      <c r="H498" s="17"/>
      <c r="I498" s="17"/>
      <c r="J498" s="17"/>
      <c r="K498" s="17"/>
      <c r="L498" s="17"/>
      <c r="M498" s="17"/>
      <c r="N498" s="17"/>
      <c r="O498" s="17"/>
      <c r="P498" s="17"/>
      <c r="Q498" s="17"/>
      <c r="R498" s="17"/>
      <c r="S498" s="17"/>
      <c r="T498" s="1"/>
      <c r="U498" s="1"/>
      <c r="V498" s="1"/>
      <c r="W498" s="1"/>
      <c r="X498" s="1"/>
      <c r="Y498" s="1"/>
      <c r="Z498" s="1"/>
    </row>
    <row r="499" spans="1:26" ht="12.75" customHeight="1">
      <c r="A499" s="17"/>
      <c r="B499" s="17"/>
      <c r="C499" s="17"/>
      <c r="D499" s="17"/>
      <c r="E499" s="17"/>
      <c r="F499" s="17"/>
      <c r="G499" s="17"/>
      <c r="H499" s="17"/>
      <c r="I499" s="17"/>
      <c r="J499" s="17"/>
      <c r="K499" s="17"/>
      <c r="L499" s="17"/>
      <c r="M499" s="17"/>
      <c r="N499" s="17"/>
      <c r="O499" s="17"/>
      <c r="P499" s="17"/>
      <c r="Q499" s="17"/>
      <c r="R499" s="17"/>
      <c r="S499" s="17"/>
      <c r="T499" s="1"/>
      <c r="U499" s="1"/>
      <c r="V499" s="1"/>
      <c r="W499" s="1"/>
      <c r="X499" s="1"/>
      <c r="Y499" s="1"/>
      <c r="Z499" s="1"/>
    </row>
    <row r="500" spans="1:26" ht="12.75" customHeight="1">
      <c r="A500" s="17"/>
      <c r="B500" s="17"/>
      <c r="C500" s="17"/>
      <c r="D500" s="17"/>
      <c r="E500" s="17"/>
      <c r="F500" s="17"/>
      <c r="G500" s="17"/>
      <c r="H500" s="17"/>
      <c r="I500" s="17"/>
      <c r="J500" s="17"/>
      <c r="K500" s="17"/>
      <c r="L500" s="17"/>
      <c r="M500" s="17"/>
      <c r="N500" s="17"/>
      <c r="O500" s="17"/>
      <c r="P500" s="17"/>
      <c r="Q500" s="17"/>
      <c r="R500" s="17"/>
      <c r="S500" s="17"/>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mergeCells count="28">
    <mergeCell ref="A1:A3"/>
    <mergeCell ref="B1:S1"/>
    <mergeCell ref="B2:S2"/>
    <mergeCell ref="B3:S3"/>
    <mergeCell ref="A4:B4"/>
    <mergeCell ref="C4:S4"/>
    <mergeCell ref="A279:L279"/>
    <mergeCell ref="A280:L280"/>
    <mergeCell ref="A281:L281"/>
    <mergeCell ref="A282:L282"/>
    <mergeCell ref="A283:L283"/>
    <mergeCell ref="A284:L284"/>
    <mergeCell ref="A285:L285"/>
    <mergeCell ref="A286:L286"/>
    <mergeCell ref="A294:L294"/>
    <mergeCell ref="A295:L295"/>
    <mergeCell ref="A287:L287"/>
    <mergeCell ref="A288:L288"/>
    <mergeCell ref="A289:L289"/>
    <mergeCell ref="A290:L290"/>
    <mergeCell ref="A291:L291"/>
    <mergeCell ref="A292:L292"/>
    <mergeCell ref="A293:L293"/>
    <mergeCell ref="A296:L296"/>
    <mergeCell ref="A297:L297"/>
    <mergeCell ref="A298:L298"/>
    <mergeCell ref="A299:L299"/>
    <mergeCell ref="A300:L300"/>
  </mergeCells>
  <dataValidations count="1">
    <dataValidation type="list" allowBlank="1" sqref="S6:S278" xr:uid="{00000000-0002-0000-0000-000000000000}">
      <formula1>"EM EXECUÇÃO,ENCERRADO"</formula1>
    </dataValidation>
  </dataValidations>
  <pageMargins left="0.51180555555555496" right="0.51180555555555496" top="0.78749999999999998" bottom="0.78749999999999998" header="0" footer="0"/>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K7"/>
  <sheetViews>
    <sheetView workbookViewId="0"/>
  </sheetViews>
  <sheetFormatPr defaultColWidth="14.42578125" defaultRowHeight="15" customHeight="1"/>
  <cols>
    <col min="5" max="5" width="23" customWidth="1"/>
    <col min="11" max="11" width="20.42578125" customWidth="1"/>
  </cols>
  <sheetData>
    <row r="1" spans="1:11">
      <c r="A1" s="69" t="s">
        <v>1554</v>
      </c>
      <c r="B1" s="69" t="s">
        <v>1555</v>
      </c>
      <c r="C1" s="69" t="s">
        <v>1556</v>
      </c>
      <c r="D1" s="69" t="s">
        <v>1557</v>
      </c>
      <c r="E1" s="70" t="s">
        <v>1558</v>
      </c>
      <c r="G1" s="71" t="s">
        <v>1559</v>
      </c>
      <c r="H1" s="71" t="s">
        <v>1560</v>
      </c>
      <c r="I1" s="71" t="s">
        <v>1561</v>
      </c>
      <c r="J1" s="71" t="s">
        <v>1562</v>
      </c>
      <c r="K1" s="71" t="s">
        <v>1563</v>
      </c>
    </row>
    <row r="2" spans="1:11">
      <c r="A2" s="72"/>
      <c r="B2" s="72">
        <v>1</v>
      </c>
      <c r="C2" s="72" t="s">
        <v>1564</v>
      </c>
      <c r="D2" s="72">
        <v>288</v>
      </c>
      <c r="E2" s="73">
        <v>2906838.43</v>
      </c>
      <c r="G2" s="71" t="s">
        <v>1565</v>
      </c>
      <c r="H2" s="71" t="s">
        <v>1566</v>
      </c>
      <c r="I2" s="71" t="s">
        <v>43</v>
      </c>
      <c r="J2" s="71">
        <v>68.5</v>
      </c>
      <c r="K2" s="74">
        <v>6358472.4400000004</v>
      </c>
    </row>
    <row r="3" spans="1:11">
      <c r="A3" s="72"/>
      <c r="B3" s="72">
        <v>2</v>
      </c>
      <c r="C3" s="72" t="s">
        <v>1567</v>
      </c>
      <c r="D3" s="72">
        <v>340</v>
      </c>
      <c r="E3" s="73">
        <v>2863905.55</v>
      </c>
      <c r="G3" s="71" t="s">
        <v>1568</v>
      </c>
      <c r="H3" s="71" t="s">
        <v>1566</v>
      </c>
      <c r="I3" s="71" t="s">
        <v>43</v>
      </c>
      <c r="J3" s="71">
        <v>68.5</v>
      </c>
      <c r="K3" s="74">
        <v>6190277.5499999998</v>
      </c>
    </row>
    <row r="4" spans="1:11">
      <c r="A4" s="72"/>
      <c r="B4" s="72">
        <v>3</v>
      </c>
      <c r="C4" s="72" t="s">
        <v>1569</v>
      </c>
      <c r="D4" s="72">
        <v>346</v>
      </c>
      <c r="E4" s="73">
        <v>2837647.41</v>
      </c>
      <c r="G4" s="71" t="s">
        <v>1570</v>
      </c>
      <c r="H4" s="71" t="s">
        <v>1566</v>
      </c>
      <c r="I4" s="71" t="s">
        <v>43</v>
      </c>
      <c r="J4" s="71">
        <v>68.5</v>
      </c>
      <c r="K4" s="74">
        <v>6190277.5599999996</v>
      </c>
    </row>
    <row r="5" spans="1:11">
      <c r="A5" s="72"/>
      <c r="B5" s="72">
        <v>4</v>
      </c>
      <c r="C5" s="72" t="s">
        <v>1571</v>
      </c>
      <c r="D5" s="72">
        <v>312</v>
      </c>
      <c r="E5" s="73">
        <v>2873696.29</v>
      </c>
      <c r="G5" s="71" t="s">
        <v>1572</v>
      </c>
      <c r="H5" s="71" t="s">
        <v>1566</v>
      </c>
      <c r="I5" s="71" t="s">
        <v>43</v>
      </c>
      <c r="J5" s="71">
        <v>68.5</v>
      </c>
      <c r="K5" s="74">
        <v>6255061.0999999996</v>
      </c>
    </row>
    <row r="6" spans="1:11">
      <c r="E6" s="75"/>
      <c r="K6" s="75"/>
    </row>
    <row r="7" spans="1:11">
      <c r="E7" s="75">
        <f>SUM(E2:E6)</f>
        <v>11482087.68</v>
      </c>
      <c r="K7" s="75">
        <f>SUM(K2:K6)</f>
        <v>24994088.649999999</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1004"/>
  <sheetViews>
    <sheetView workbookViewId="0">
      <pane ySplit="1" topLeftCell="A2" activePane="bottomLeft" state="frozen"/>
      <selection pane="bottomLeft" activeCell="B3" sqref="B3"/>
    </sheetView>
  </sheetViews>
  <sheetFormatPr defaultColWidth="14.42578125" defaultRowHeight="15" customHeight="1"/>
  <cols>
    <col min="1" max="1" width="27" customWidth="1"/>
    <col min="2" max="2" width="19" customWidth="1"/>
    <col min="3" max="3" width="26.140625" customWidth="1"/>
    <col min="4" max="4" width="24.7109375" customWidth="1"/>
  </cols>
  <sheetData>
    <row r="1" spans="1:4">
      <c r="A1" s="76" t="s">
        <v>1573</v>
      </c>
      <c r="B1" s="77" t="s">
        <v>1574</v>
      </c>
      <c r="C1" s="77" t="s">
        <v>1575</v>
      </c>
      <c r="D1" s="78" t="s">
        <v>1576</v>
      </c>
    </row>
    <row r="2" spans="1:4">
      <c r="A2" s="79" t="s">
        <v>1577</v>
      </c>
      <c r="B2" s="80">
        <v>7</v>
      </c>
      <c r="C2" s="81">
        <v>644.38</v>
      </c>
      <c r="D2" s="82">
        <v>4510.71</v>
      </c>
    </row>
    <row r="3" spans="1:4">
      <c r="A3" s="83">
        <v>45170</v>
      </c>
      <c r="B3" s="84">
        <v>7</v>
      </c>
      <c r="C3" s="85">
        <v>2497</v>
      </c>
      <c r="D3" s="86">
        <v>17479</v>
      </c>
    </row>
    <row r="4" spans="1:4">
      <c r="A4" s="87">
        <v>45200</v>
      </c>
      <c r="B4" s="80">
        <v>7</v>
      </c>
      <c r="C4" s="81">
        <v>2497</v>
      </c>
      <c r="D4" s="82">
        <v>17479</v>
      </c>
    </row>
    <row r="5" spans="1:4">
      <c r="A5" s="83">
        <v>45231</v>
      </c>
      <c r="B5" s="84">
        <v>7</v>
      </c>
      <c r="C5" s="85">
        <v>2497</v>
      </c>
      <c r="D5" s="86">
        <v>17479</v>
      </c>
    </row>
    <row r="6" spans="1:4">
      <c r="A6" s="79" t="s">
        <v>1578</v>
      </c>
      <c r="B6" s="80">
        <v>7</v>
      </c>
      <c r="C6" s="81">
        <v>2497</v>
      </c>
      <c r="D6" s="82">
        <v>7893.74</v>
      </c>
    </row>
    <row r="7" spans="1:4">
      <c r="A7" s="88" t="s">
        <v>1579</v>
      </c>
      <c r="B7" s="84">
        <v>7</v>
      </c>
      <c r="C7" s="85">
        <v>2718.7</v>
      </c>
      <c r="D7" s="86">
        <v>10436.299999999999</v>
      </c>
    </row>
    <row r="8" spans="1:4">
      <c r="A8" s="87">
        <v>45292</v>
      </c>
      <c r="B8" s="80">
        <v>7</v>
      </c>
      <c r="C8" s="81">
        <v>2718.7</v>
      </c>
      <c r="D8" s="82">
        <v>19030.900000000001</v>
      </c>
    </row>
    <row r="9" spans="1:4">
      <c r="A9" s="89">
        <v>45712</v>
      </c>
      <c r="B9" s="84">
        <v>7</v>
      </c>
      <c r="C9" s="85">
        <v>2718.7</v>
      </c>
      <c r="D9" s="86">
        <v>19030.900000000001</v>
      </c>
    </row>
    <row r="10" spans="1:4">
      <c r="A10" s="90">
        <v>45740</v>
      </c>
      <c r="B10" s="80">
        <v>7</v>
      </c>
      <c r="C10" s="81">
        <v>2718.7</v>
      </c>
      <c r="D10" s="82">
        <v>19030.900000000001</v>
      </c>
    </row>
    <row r="11" spans="1:4">
      <c r="A11" s="89">
        <v>45771</v>
      </c>
      <c r="B11" s="84">
        <v>7</v>
      </c>
      <c r="C11" s="85">
        <v>2718.7</v>
      </c>
      <c r="D11" s="86">
        <v>19030.900000000001</v>
      </c>
    </row>
    <row r="12" spans="1:4">
      <c r="A12" s="90">
        <v>45801</v>
      </c>
      <c r="B12" s="80">
        <v>7</v>
      </c>
      <c r="C12" s="81">
        <v>2718.7</v>
      </c>
      <c r="D12" s="82">
        <v>19030.900000000001</v>
      </c>
    </row>
    <row r="13" spans="1:4">
      <c r="A13" s="89">
        <v>45832</v>
      </c>
      <c r="B13" s="84">
        <v>7</v>
      </c>
      <c r="C13" s="85">
        <v>2718.7</v>
      </c>
      <c r="D13" s="86">
        <v>19030.900000000001</v>
      </c>
    </row>
    <row r="14" spans="1:4">
      <c r="A14" s="90">
        <v>45862</v>
      </c>
      <c r="B14" s="80">
        <v>7</v>
      </c>
      <c r="C14" s="81">
        <v>2718.7</v>
      </c>
      <c r="D14" s="82">
        <v>19030.900000000001</v>
      </c>
    </row>
    <row r="15" spans="1:4">
      <c r="A15" s="89">
        <v>45893</v>
      </c>
      <c r="B15" s="84">
        <v>7</v>
      </c>
      <c r="C15" s="85">
        <v>2718.7</v>
      </c>
      <c r="D15" s="86">
        <v>19030.900000000001</v>
      </c>
    </row>
    <row r="16" spans="1:4">
      <c r="A16" s="90">
        <v>45924</v>
      </c>
      <c r="B16" s="80">
        <v>5</v>
      </c>
      <c r="C16" s="81">
        <v>2718.7</v>
      </c>
      <c r="D16" s="82">
        <v>13593.5</v>
      </c>
    </row>
    <row r="17" spans="1:4">
      <c r="A17" s="89">
        <v>45954</v>
      </c>
      <c r="B17" s="84">
        <v>5</v>
      </c>
      <c r="C17" s="85">
        <v>2718.7</v>
      </c>
      <c r="D17" s="86">
        <v>13593.5</v>
      </c>
    </row>
    <row r="18" spans="1:4">
      <c r="A18" s="90">
        <v>45985</v>
      </c>
      <c r="B18" s="80">
        <v>5</v>
      </c>
      <c r="C18" s="81">
        <v>2718.7</v>
      </c>
      <c r="D18" s="82">
        <v>13593.5</v>
      </c>
    </row>
    <row r="19" spans="1:4">
      <c r="A19" s="89">
        <v>46015</v>
      </c>
      <c r="B19" s="84">
        <v>5</v>
      </c>
      <c r="C19" s="85">
        <v>2570</v>
      </c>
      <c r="D19" s="86">
        <v>12850</v>
      </c>
    </row>
    <row r="20" spans="1:4">
      <c r="A20" s="90">
        <v>45682</v>
      </c>
      <c r="B20" s="80">
        <v>4</v>
      </c>
      <c r="C20" s="81">
        <v>2570</v>
      </c>
      <c r="D20" s="82">
        <v>10280</v>
      </c>
    </row>
    <row r="21" spans="1:4">
      <c r="A21" s="89">
        <v>45713</v>
      </c>
      <c r="B21" s="84">
        <v>4</v>
      </c>
      <c r="C21" s="85">
        <v>2570</v>
      </c>
      <c r="D21" s="86">
        <v>10280</v>
      </c>
    </row>
    <row r="22" spans="1:4">
      <c r="A22" s="90">
        <v>45741</v>
      </c>
      <c r="B22" s="80">
        <v>4</v>
      </c>
      <c r="C22" s="81">
        <v>2570</v>
      </c>
      <c r="D22" s="82">
        <v>10280</v>
      </c>
    </row>
    <row r="23" spans="1:4">
      <c r="A23" s="91">
        <v>45772</v>
      </c>
      <c r="B23" s="84">
        <v>4</v>
      </c>
      <c r="C23" s="85">
        <v>2570</v>
      </c>
      <c r="D23" s="86">
        <v>10280</v>
      </c>
    </row>
    <row r="24" spans="1:4">
      <c r="A24" s="90">
        <v>45802</v>
      </c>
      <c r="B24" s="80">
        <v>4</v>
      </c>
      <c r="C24" s="81">
        <v>2570</v>
      </c>
      <c r="D24" s="82">
        <v>10280</v>
      </c>
    </row>
    <row r="25" spans="1:4">
      <c r="A25" s="89">
        <v>45833</v>
      </c>
      <c r="B25" s="84">
        <v>4</v>
      </c>
      <c r="C25" s="85">
        <v>2570</v>
      </c>
      <c r="D25" s="86">
        <v>10280</v>
      </c>
    </row>
    <row r="26" spans="1:4">
      <c r="A26" s="90">
        <v>45863</v>
      </c>
      <c r="B26" s="80">
        <v>4</v>
      </c>
      <c r="C26" s="81">
        <v>2570</v>
      </c>
      <c r="D26" s="82">
        <v>10280</v>
      </c>
    </row>
    <row r="27" spans="1:4">
      <c r="A27" s="89">
        <v>45894</v>
      </c>
      <c r="B27" s="84">
        <v>4</v>
      </c>
      <c r="C27" s="85">
        <v>2570</v>
      </c>
      <c r="D27" s="86">
        <v>10280</v>
      </c>
    </row>
    <row r="28" spans="1:4">
      <c r="A28" s="90">
        <v>45925</v>
      </c>
      <c r="B28" s="80">
        <v>4</v>
      </c>
      <c r="C28" s="81">
        <v>2570</v>
      </c>
      <c r="D28" s="82">
        <v>10280</v>
      </c>
    </row>
    <row r="29" spans="1:4">
      <c r="A29" s="89">
        <v>45955</v>
      </c>
      <c r="B29" s="84">
        <v>4</v>
      </c>
      <c r="C29" s="85">
        <v>2570</v>
      </c>
      <c r="D29" s="86">
        <v>10280</v>
      </c>
    </row>
    <row r="30" spans="1:4">
      <c r="A30" s="90">
        <v>45986</v>
      </c>
      <c r="B30" s="80">
        <v>4</v>
      </c>
      <c r="C30" s="81">
        <v>2570</v>
      </c>
      <c r="D30" s="82">
        <v>10280</v>
      </c>
    </row>
    <row r="31" spans="1:4">
      <c r="A31" s="91">
        <v>46016</v>
      </c>
      <c r="B31" s="84">
        <v>4</v>
      </c>
      <c r="C31" s="85">
        <v>2570</v>
      </c>
      <c r="D31" s="86">
        <v>10280</v>
      </c>
    </row>
    <row r="32" spans="1:4">
      <c r="A32" s="92">
        <v>45683</v>
      </c>
      <c r="B32" s="80">
        <v>4</v>
      </c>
      <c r="C32" s="81">
        <v>2570</v>
      </c>
      <c r="D32" s="82">
        <v>10280</v>
      </c>
    </row>
    <row r="33" spans="1:4">
      <c r="A33" s="88" t="s">
        <v>1580</v>
      </c>
      <c r="B33" s="84">
        <v>4</v>
      </c>
      <c r="C33" s="85">
        <v>2570</v>
      </c>
      <c r="D33" s="86">
        <v>8444.2800000000007</v>
      </c>
    </row>
    <row r="34" spans="1:4">
      <c r="A34" s="93"/>
      <c r="B34" s="94"/>
      <c r="C34" s="95"/>
      <c r="D34" s="96">
        <v>-399965.89</v>
      </c>
    </row>
    <row r="35" spans="1:4">
      <c r="A35" s="97"/>
      <c r="B35" s="98"/>
      <c r="C35" s="99"/>
      <c r="D35" s="100">
        <f>SUM(D2:D34)</f>
        <v>23273.839999999967</v>
      </c>
    </row>
    <row r="36" spans="1:4">
      <c r="A36" s="101"/>
      <c r="B36" s="101"/>
      <c r="C36" s="101"/>
      <c r="D36" s="101"/>
    </row>
    <row r="37" spans="1:4">
      <c r="A37" s="101"/>
      <c r="B37" s="101"/>
      <c r="C37" s="101"/>
      <c r="D37" s="101"/>
    </row>
    <row r="38" spans="1:4">
      <c r="A38" s="101"/>
      <c r="B38" s="101"/>
      <c r="C38" s="101"/>
      <c r="D38" s="101"/>
    </row>
    <row r="39" spans="1:4">
      <c r="A39" s="101"/>
      <c r="B39" s="101"/>
      <c r="C39" s="101"/>
      <c r="D39" s="101"/>
    </row>
    <row r="40" spans="1:4">
      <c r="A40" s="101"/>
      <c r="B40" s="101"/>
      <c r="C40" s="101"/>
      <c r="D40" s="101"/>
    </row>
    <row r="41" spans="1:4">
      <c r="A41" s="101"/>
      <c r="B41" s="101"/>
      <c r="C41" s="101"/>
      <c r="D41" s="101"/>
    </row>
    <row r="42" spans="1:4">
      <c r="A42" s="101"/>
      <c r="B42" s="101"/>
      <c r="C42" s="101"/>
      <c r="D42" s="101"/>
    </row>
    <row r="43" spans="1:4">
      <c r="A43" s="101"/>
      <c r="B43" s="101"/>
      <c r="C43" s="101"/>
      <c r="D43" s="101"/>
    </row>
    <row r="44" spans="1:4">
      <c r="A44" s="101"/>
      <c r="B44" s="101"/>
      <c r="C44" s="101"/>
      <c r="D44" s="101"/>
    </row>
    <row r="45" spans="1:4">
      <c r="A45" s="101"/>
      <c r="B45" s="101"/>
      <c r="C45" s="101"/>
      <c r="D45" s="101"/>
    </row>
    <row r="46" spans="1:4">
      <c r="A46" s="101"/>
      <c r="B46" s="101"/>
      <c r="C46" s="101"/>
      <c r="D46" s="101"/>
    </row>
    <row r="47" spans="1:4">
      <c r="A47" s="101"/>
      <c r="B47" s="101"/>
      <c r="C47" s="101"/>
      <c r="D47" s="101"/>
    </row>
    <row r="48" spans="1:4">
      <c r="A48" s="101"/>
      <c r="B48" s="101"/>
      <c r="C48" s="101"/>
      <c r="D48" s="101"/>
    </row>
    <row r="49" spans="1:4">
      <c r="A49" s="101"/>
      <c r="B49" s="101"/>
      <c r="C49" s="101"/>
      <c r="D49" s="101"/>
    </row>
    <row r="50" spans="1:4">
      <c r="A50" s="101"/>
      <c r="B50" s="101"/>
      <c r="C50" s="101"/>
      <c r="D50" s="101"/>
    </row>
    <row r="51" spans="1:4">
      <c r="A51" s="101"/>
      <c r="B51" s="101"/>
      <c r="C51" s="101"/>
      <c r="D51" s="101"/>
    </row>
    <row r="52" spans="1:4">
      <c r="A52" s="101"/>
      <c r="B52" s="101"/>
      <c r="C52" s="101"/>
      <c r="D52" s="101"/>
    </row>
    <row r="53" spans="1:4">
      <c r="A53" s="101"/>
      <c r="B53" s="101"/>
      <c r="C53" s="101"/>
      <c r="D53" s="101"/>
    </row>
    <row r="54" spans="1:4">
      <c r="A54" s="101"/>
      <c r="B54" s="101"/>
      <c r="C54" s="101"/>
      <c r="D54" s="101"/>
    </row>
    <row r="55" spans="1:4">
      <c r="A55" s="101"/>
      <c r="B55" s="101"/>
      <c r="C55" s="101"/>
      <c r="D55" s="101"/>
    </row>
    <row r="56" spans="1:4">
      <c r="A56" s="101"/>
      <c r="B56" s="101"/>
      <c r="C56" s="101"/>
      <c r="D56" s="101"/>
    </row>
    <row r="57" spans="1:4">
      <c r="A57" s="101"/>
      <c r="B57" s="101"/>
      <c r="C57" s="101"/>
      <c r="D57" s="101"/>
    </row>
    <row r="58" spans="1:4">
      <c r="A58" s="101"/>
      <c r="B58" s="101"/>
      <c r="C58" s="101"/>
      <c r="D58" s="101"/>
    </row>
    <row r="59" spans="1:4">
      <c r="A59" s="101"/>
      <c r="B59" s="101"/>
      <c r="C59" s="101"/>
      <c r="D59" s="101"/>
    </row>
    <row r="60" spans="1:4">
      <c r="A60" s="101"/>
      <c r="B60" s="101"/>
      <c r="C60" s="101"/>
      <c r="D60" s="101"/>
    </row>
    <row r="61" spans="1:4">
      <c r="A61" s="101"/>
      <c r="B61" s="101"/>
      <c r="C61" s="101"/>
      <c r="D61" s="101"/>
    </row>
    <row r="62" spans="1:4">
      <c r="A62" s="101"/>
      <c r="B62" s="101"/>
      <c r="C62" s="101"/>
      <c r="D62" s="101"/>
    </row>
    <row r="63" spans="1:4">
      <c r="A63" s="101"/>
      <c r="B63" s="101"/>
      <c r="C63" s="101"/>
      <c r="D63" s="101"/>
    </row>
    <row r="64" spans="1:4">
      <c r="A64" s="101"/>
      <c r="B64" s="101"/>
      <c r="C64" s="101"/>
      <c r="D64" s="101"/>
    </row>
    <row r="65" spans="1:4">
      <c r="A65" s="101"/>
      <c r="B65" s="101"/>
      <c r="C65" s="101"/>
      <c r="D65" s="101"/>
    </row>
    <row r="66" spans="1:4">
      <c r="A66" s="101"/>
      <c r="B66" s="101"/>
      <c r="C66" s="101"/>
      <c r="D66" s="101"/>
    </row>
    <row r="67" spans="1:4">
      <c r="A67" s="101"/>
      <c r="B67" s="101"/>
      <c r="C67" s="101"/>
      <c r="D67" s="101"/>
    </row>
    <row r="68" spans="1:4">
      <c r="A68" s="101"/>
      <c r="B68" s="101"/>
      <c r="C68" s="101"/>
      <c r="D68" s="101"/>
    </row>
    <row r="69" spans="1:4">
      <c r="A69" s="101"/>
      <c r="B69" s="101"/>
      <c r="C69" s="101"/>
      <c r="D69" s="101"/>
    </row>
    <row r="70" spans="1:4">
      <c r="A70" s="101"/>
      <c r="B70" s="101"/>
      <c r="C70" s="101"/>
      <c r="D70" s="101"/>
    </row>
    <row r="71" spans="1:4">
      <c r="A71" s="101"/>
      <c r="B71" s="101"/>
      <c r="C71" s="101"/>
      <c r="D71" s="101"/>
    </row>
    <row r="72" spans="1:4">
      <c r="A72" s="101"/>
      <c r="B72" s="101"/>
      <c r="C72" s="101"/>
      <c r="D72" s="101"/>
    </row>
    <row r="73" spans="1:4">
      <c r="A73" s="101"/>
      <c r="B73" s="101"/>
      <c r="C73" s="101"/>
      <c r="D73" s="101"/>
    </row>
    <row r="74" spans="1:4">
      <c r="A74" s="101"/>
      <c r="B74" s="101"/>
      <c r="C74" s="101"/>
      <c r="D74" s="101"/>
    </row>
    <row r="75" spans="1:4">
      <c r="A75" s="101"/>
      <c r="B75" s="101"/>
      <c r="C75" s="101"/>
      <c r="D75" s="101"/>
    </row>
    <row r="76" spans="1:4">
      <c r="A76" s="101"/>
      <c r="B76" s="101"/>
      <c r="C76" s="101"/>
      <c r="D76" s="101"/>
    </row>
    <row r="77" spans="1:4">
      <c r="A77" s="101"/>
      <c r="B77" s="101"/>
      <c r="C77" s="101"/>
      <c r="D77" s="101"/>
    </row>
    <row r="78" spans="1:4">
      <c r="A78" s="101"/>
      <c r="B78" s="101"/>
      <c r="C78" s="101"/>
      <c r="D78" s="101"/>
    </row>
    <row r="79" spans="1:4">
      <c r="A79" s="101"/>
      <c r="B79" s="101"/>
      <c r="C79" s="101"/>
      <c r="D79" s="101"/>
    </row>
    <row r="80" spans="1:4">
      <c r="A80" s="101"/>
      <c r="B80" s="101"/>
      <c r="C80" s="101"/>
      <c r="D80" s="101"/>
    </row>
    <row r="81" spans="1:4">
      <c r="A81" s="101"/>
      <c r="B81" s="101"/>
      <c r="C81" s="101"/>
      <c r="D81" s="101"/>
    </row>
    <row r="82" spans="1:4">
      <c r="A82" s="101"/>
      <c r="B82" s="101"/>
      <c r="C82" s="101"/>
      <c r="D82" s="101"/>
    </row>
    <row r="83" spans="1:4">
      <c r="A83" s="101"/>
      <c r="B83" s="101"/>
      <c r="C83" s="101"/>
      <c r="D83" s="101"/>
    </row>
    <row r="84" spans="1:4">
      <c r="A84" s="101"/>
      <c r="B84" s="101"/>
      <c r="C84" s="101"/>
      <c r="D84" s="101"/>
    </row>
    <row r="85" spans="1:4">
      <c r="A85" s="101"/>
      <c r="B85" s="101"/>
      <c r="C85" s="101"/>
      <c r="D85" s="101"/>
    </row>
    <row r="86" spans="1:4">
      <c r="A86" s="101"/>
      <c r="B86" s="101"/>
      <c r="C86" s="101"/>
      <c r="D86" s="101"/>
    </row>
    <row r="87" spans="1:4">
      <c r="A87" s="101"/>
      <c r="B87" s="101"/>
      <c r="C87" s="101"/>
      <c r="D87" s="101"/>
    </row>
    <row r="88" spans="1:4">
      <c r="A88" s="101"/>
      <c r="B88" s="101"/>
      <c r="C88" s="101"/>
      <c r="D88" s="101"/>
    </row>
    <row r="89" spans="1:4">
      <c r="A89" s="101"/>
      <c r="B89" s="101"/>
      <c r="C89" s="101"/>
      <c r="D89" s="101"/>
    </row>
    <row r="90" spans="1:4">
      <c r="A90" s="101"/>
      <c r="B90" s="101"/>
      <c r="C90" s="101"/>
      <c r="D90" s="101"/>
    </row>
    <row r="91" spans="1:4">
      <c r="A91" s="101"/>
      <c r="B91" s="101"/>
      <c r="C91" s="101"/>
      <c r="D91" s="101"/>
    </row>
    <row r="92" spans="1:4">
      <c r="A92" s="101"/>
      <c r="B92" s="101"/>
      <c r="C92" s="101"/>
      <c r="D92" s="101"/>
    </row>
    <row r="93" spans="1:4">
      <c r="A93" s="101"/>
      <c r="B93" s="101"/>
      <c r="C93" s="101"/>
      <c r="D93" s="101"/>
    </row>
    <row r="94" spans="1:4">
      <c r="A94" s="101"/>
      <c r="B94" s="101"/>
      <c r="C94" s="101"/>
      <c r="D94" s="101"/>
    </row>
    <row r="95" spans="1:4">
      <c r="A95" s="101"/>
      <c r="B95" s="101"/>
      <c r="C95" s="101"/>
      <c r="D95" s="101"/>
    </row>
    <row r="96" spans="1:4">
      <c r="A96" s="101"/>
      <c r="B96" s="101"/>
      <c r="C96" s="101"/>
      <c r="D96" s="101"/>
    </row>
    <row r="97" spans="1:4">
      <c r="A97" s="101"/>
      <c r="B97" s="101"/>
      <c r="C97" s="101"/>
      <c r="D97" s="101"/>
    </row>
    <row r="98" spans="1:4">
      <c r="A98" s="101"/>
      <c r="B98" s="101"/>
      <c r="C98" s="101"/>
      <c r="D98" s="101"/>
    </row>
    <row r="99" spans="1:4">
      <c r="A99" s="101"/>
      <c r="B99" s="101"/>
      <c r="C99" s="101"/>
      <c r="D99" s="101"/>
    </row>
    <row r="100" spans="1:4">
      <c r="A100" s="101"/>
      <c r="B100" s="101"/>
      <c r="C100" s="101"/>
      <c r="D100" s="101"/>
    </row>
    <row r="101" spans="1:4">
      <c r="A101" s="101"/>
      <c r="B101" s="101"/>
      <c r="C101" s="101"/>
      <c r="D101" s="101"/>
    </row>
    <row r="102" spans="1:4">
      <c r="A102" s="101"/>
      <c r="B102" s="101"/>
      <c r="C102" s="101"/>
      <c r="D102" s="101"/>
    </row>
    <row r="103" spans="1:4">
      <c r="A103" s="101"/>
      <c r="B103" s="101"/>
      <c r="C103" s="101"/>
      <c r="D103" s="101"/>
    </row>
    <row r="104" spans="1:4">
      <c r="A104" s="101"/>
      <c r="B104" s="101"/>
      <c r="C104" s="101"/>
      <c r="D104" s="101"/>
    </row>
    <row r="105" spans="1:4">
      <c r="A105" s="101"/>
      <c r="B105" s="101"/>
      <c r="C105" s="101"/>
      <c r="D105" s="101"/>
    </row>
    <row r="106" spans="1:4">
      <c r="A106" s="101"/>
      <c r="B106" s="101"/>
      <c r="C106" s="101"/>
      <c r="D106" s="101"/>
    </row>
    <row r="107" spans="1:4">
      <c r="A107" s="101"/>
      <c r="B107" s="101"/>
      <c r="C107" s="101"/>
      <c r="D107" s="101"/>
    </row>
    <row r="108" spans="1:4">
      <c r="A108" s="101"/>
      <c r="B108" s="101"/>
      <c r="C108" s="101"/>
      <c r="D108" s="101"/>
    </row>
    <row r="109" spans="1:4">
      <c r="A109" s="101"/>
      <c r="B109" s="101"/>
      <c r="C109" s="101"/>
      <c r="D109" s="101"/>
    </row>
    <row r="110" spans="1:4">
      <c r="A110" s="101"/>
      <c r="B110" s="101"/>
      <c r="C110" s="101"/>
      <c r="D110" s="101"/>
    </row>
    <row r="111" spans="1:4">
      <c r="A111" s="101"/>
      <c r="B111" s="101"/>
      <c r="C111" s="101"/>
      <c r="D111" s="101"/>
    </row>
    <row r="112" spans="1:4">
      <c r="A112" s="101"/>
      <c r="B112" s="101"/>
      <c r="C112" s="101"/>
      <c r="D112" s="101"/>
    </row>
    <row r="113" spans="1:4">
      <c r="A113" s="101"/>
      <c r="B113" s="101"/>
      <c r="C113" s="101"/>
      <c r="D113" s="101"/>
    </row>
    <row r="114" spans="1:4">
      <c r="A114" s="101"/>
      <c r="B114" s="101"/>
      <c r="C114" s="101"/>
      <c r="D114" s="101"/>
    </row>
    <row r="115" spans="1:4">
      <c r="A115" s="101"/>
      <c r="B115" s="101"/>
      <c r="C115" s="101"/>
      <c r="D115" s="101"/>
    </row>
    <row r="116" spans="1:4">
      <c r="A116" s="101"/>
      <c r="B116" s="101"/>
      <c r="C116" s="101"/>
      <c r="D116" s="101"/>
    </row>
    <row r="117" spans="1:4">
      <c r="A117" s="101"/>
      <c r="B117" s="101"/>
      <c r="C117" s="101"/>
      <c r="D117" s="101"/>
    </row>
    <row r="118" spans="1:4">
      <c r="A118" s="101"/>
      <c r="B118" s="101"/>
      <c r="C118" s="101"/>
      <c r="D118" s="101"/>
    </row>
    <row r="119" spans="1:4">
      <c r="A119" s="101"/>
      <c r="B119" s="101"/>
      <c r="C119" s="101"/>
      <c r="D119" s="101"/>
    </row>
    <row r="120" spans="1:4">
      <c r="A120" s="101"/>
      <c r="B120" s="101"/>
      <c r="C120" s="101"/>
      <c r="D120" s="101"/>
    </row>
    <row r="121" spans="1:4">
      <c r="A121" s="101"/>
      <c r="B121" s="101"/>
      <c r="C121" s="101"/>
      <c r="D121" s="101"/>
    </row>
    <row r="122" spans="1:4">
      <c r="A122" s="101"/>
      <c r="B122" s="101"/>
      <c r="C122" s="101"/>
      <c r="D122" s="101"/>
    </row>
    <row r="123" spans="1:4">
      <c r="A123" s="101"/>
      <c r="B123" s="101"/>
      <c r="C123" s="101"/>
      <c r="D123" s="101"/>
    </row>
    <row r="124" spans="1:4">
      <c r="A124" s="101"/>
      <c r="B124" s="101"/>
      <c r="C124" s="101"/>
      <c r="D124" s="101"/>
    </row>
    <row r="125" spans="1:4">
      <c r="A125" s="101"/>
      <c r="B125" s="101"/>
      <c r="C125" s="101"/>
      <c r="D125" s="101"/>
    </row>
    <row r="126" spans="1:4">
      <c r="A126" s="101"/>
      <c r="B126" s="101"/>
      <c r="C126" s="101"/>
      <c r="D126" s="101"/>
    </row>
    <row r="127" spans="1:4">
      <c r="A127" s="101"/>
      <c r="B127" s="101"/>
      <c r="C127" s="101"/>
      <c r="D127" s="101"/>
    </row>
    <row r="128" spans="1:4">
      <c r="A128" s="101"/>
      <c r="B128" s="101"/>
      <c r="C128" s="101"/>
      <c r="D128" s="101"/>
    </row>
    <row r="129" spans="1:4">
      <c r="A129" s="101"/>
      <c r="B129" s="101"/>
      <c r="C129" s="101"/>
      <c r="D129" s="101"/>
    </row>
    <row r="130" spans="1:4">
      <c r="A130" s="101"/>
      <c r="B130" s="101"/>
      <c r="C130" s="101"/>
      <c r="D130" s="101"/>
    </row>
    <row r="131" spans="1:4">
      <c r="A131" s="101"/>
      <c r="B131" s="101"/>
      <c r="C131" s="101"/>
      <c r="D131" s="101"/>
    </row>
    <row r="132" spans="1:4">
      <c r="A132" s="101"/>
      <c r="B132" s="101"/>
      <c r="C132" s="101"/>
      <c r="D132" s="101"/>
    </row>
    <row r="133" spans="1:4">
      <c r="A133" s="101"/>
      <c r="B133" s="101"/>
      <c r="C133" s="101"/>
      <c r="D133" s="101"/>
    </row>
    <row r="134" spans="1:4">
      <c r="A134" s="101"/>
      <c r="B134" s="101"/>
      <c r="C134" s="101"/>
      <c r="D134" s="101"/>
    </row>
    <row r="135" spans="1:4">
      <c r="A135" s="101"/>
      <c r="B135" s="101"/>
      <c r="C135" s="101"/>
      <c r="D135" s="101"/>
    </row>
    <row r="136" spans="1:4">
      <c r="A136" s="101"/>
      <c r="B136" s="101"/>
      <c r="C136" s="101"/>
      <c r="D136" s="101"/>
    </row>
    <row r="137" spans="1:4">
      <c r="A137" s="101"/>
      <c r="B137" s="101"/>
      <c r="C137" s="101"/>
      <c r="D137" s="101"/>
    </row>
    <row r="138" spans="1:4">
      <c r="A138" s="101"/>
      <c r="B138" s="101"/>
      <c r="C138" s="101"/>
      <c r="D138" s="101"/>
    </row>
    <row r="139" spans="1:4">
      <c r="A139" s="101"/>
      <c r="B139" s="101"/>
      <c r="C139" s="101"/>
      <c r="D139" s="101"/>
    </row>
    <row r="140" spans="1:4">
      <c r="A140" s="101"/>
      <c r="B140" s="101"/>
      <c r="C140" s="101"/>
      <c r="D140" s="101"/>
    </row>
    <row r="141" spans="1:4">
      <c r="A141" s="101"/>
      <c r="B141" s="101"/>
      <c r="C141" s="101"/>
      <c r="D141" s="101"/>
    </row>
    <row r="142" spans="1:4">
      <c r="A142" s="101"/>
      <c r="B142" s="101"/>
      <c r="C142" s="101"/>
      <c r="D142" s="101"/>
    </row>
    <row r="143" spans="1:4">
      <c r="A143" s="101"/>
      <c r="B143" s="101"/>
      <c r="C143" s="101"/>
      <c r="D143" s="101"/>
    </row>
    <row r="144" spans="1:4">
      <c r="A144" s="101"/>
      <c r="B144" s="101"/>
      <c r="C144" s="101"/>
      <c r="D144" s="101"/>
    </row>
    <row r="145" spans="1:4">
      <c r="A145" s="101"/>
      <c r="B145" s="101"/>
      <c r="C145" s="101"/>
      <c r="D145" s="101"/>
    </row>
    <row r="146" spans="1:4">
      <c r="A146" s="101"/>
      <c r="B146" s="101"/>
      <c r="C146" s="101"/>
      <c r="D146" s="101"/>
    </row>
    <row r="147" spans="1:4">
      <c r="A147" s="101"/>
      <c r="B147" s="101"/>
      <c r="C147" s="101"/>
      <c r="D147" s="101"/>
    </row>
    <row r="148" spans="1:4">
      <c r="A148" s="101"/>
      <c r="B148" s="101"/>
      <c r="C148" s="101"/>
      <c r="D148" s="101"/>
    </row>
    <row r="149" spans="1:4">
      <c r="A149" s="101"/>
      <c r="B149" s="101"/>
      <c r="C149" s="101"/>
      <c r="D149" s="101"/>
    </row>
    <row r="150" spans="1:4">
      <c r="A150" s="101"/>
      <c r="B150" s="101"/>
      <c r="C150" s="101"/>
      <c r="D150" s="101"/>
    </row>
    <row r="151" spans="1:4">
      <c r="A151" s="101"/>
      <c r="B151" s="101"/>
      <c r="C151" s="101"/>
      <c r="D151" s="101"/>
    </row>
    <row r="152" spans="1:4">
      <c r="A152" s="101"/>
      <c r="B152" s="101"/>
      <c r="C152" s="101"/>
      <c r="D152" s="101"/>
    </row>
    <row r="153" spans="1:4">
      <c r="A153" s="101"/>
      <c r="B153" s="101"/>
      <c r="C153" s="101"/>
      <c r="D153" s="101"/>
    </row>
    <row r="154" spans="1:4">
      <c r="A154" s="101"/>
      <c r="B154" s="101"/>
      <c r="C154" s="101"/>
      <c r="D154" s="101"/>
    </row>
    <row r="155" spans="1:4">
      <c r="A155" s="101"/>
      <c r="B155" s="101"/>
      <c r="C155" s="101"/>
      <c r="D155" s="101"/>
    </row>
    <row r="156" spans="1:4">
      <c r="A156" s="101"/>
      <c r="B156" s="101"/>
      <c r="C156" s="101"/>
      <c r="D156" s="101"/>
    </row>
    <row r="157" spans="1:4">
      <c r="A157" s="101"/>
      <c r="B157" s="101"/>
      <c r="C157" s="101"/>
      <c r="D157" s="101"/>
    </row>
    <row r="158" spans="1:4">
      <c r="A158" s="101"/>
      <c r="B158" s="101"/>
      <c r="C158" s="101"/>
      <c r="D158" s="101"/>
    </row>
    <row r="159" spans="1:4">
      <c r="A159" s="101"/>
      <c r="B159" s="101"/>
      <c r="C159" s="101"/>
      <c r="D159" s="101"/>
    </row>
    <row r="160" spans="1:4">
      <c r="A160" s="101"/>
      <c r="B160" s="101"/>
      <c r="C160" s="101"/>
      <c r="D160" s="101"/>
    </row>
    <row r="161" spans="1:4">
      <c r="A161" s="101"/>
      <c r="B161" s="101"/>
      <c r="C161" s="101"/>
      <c r="D161" s="101"/>
    </row>
    <row r="162" spans="1:4">
      <c r="A162" s="101"/>
      <c r="B162" s="101"/>
      <c r="C162" s="101"/>
      <c r="D162" s="101"/>
    </row>
    <row r="163" spans="1:4">
      <c r="A163" s="101"/>
      <c r="B163" s="101"/>
      <c r="C163" s="101"/>
      <c r="D163" s="101"/>
    </row>
    <row r="164" spans="1:4">
      <c r="A164" s="101"/>
      <c r="B164" s="101"/>
      <c r="C164" s="101"/>
      <c r="D164" s="101"/>
    </row>
    <row r="165" spans="1:4">
      <c r="A165" s="101"/>
      <c r="B165" s="101"/>
      <c r="C165" s="101"/>
      <c r="D165" s="101"/>
    </row>
    <row r="166" spans="1:4">
      <c r="A166" s="101"/>
      <c r="B166" s="101"/>
      <c r="C166" s="101"/>
      <c r="D166" s="101"/>
    </row>
    <row r="167" spans="1:4">
      <c r="A167" s="101"/>
      <c r="B167" s="101"/>
      <c r="C167" s="101"/>
      <c r="D167" s="101"/>
    </row>
    <row r="168" spans="1:4">
      <c r="A168" s="101"/>
      <c r="B168" s="101"/>
      <c r="C168" s="101"/>
      <c r="D168" s="101"/>
    </row>
    <row r="169" spans="1:4">
      <c r="A169" s="101"/>
      <c r="B169" s="101"/>
      <c r="C169" s="101"/>
      <c r="D169" s="101"/>
    </row>
    <row r="170" spans="1:4">
      <c r="A170" s="101"/>
      <c r="B170" s="101"/>
      <c r="C170" s="101"/>
      <c r="D170" s="101"/>
    </row>
    <row r="171" spans="1:4">
      <c r="A171" s="101"/>
      <c r="B171" s="101"/>
      <c r="C171" s="101"/>
      <c r="D171" s="101"/>
    </row>
    <row r="172" spans="1:4">
      <c r="A172" s="101"/>
      <c r="B172" s="101"/>
      <c r="C172" s="101"/>
      <c r="D172" s="101"/>
    </row>
    <row r="173" spans="1:4">
      <c r="A173" s="101"/>
      <c r="B173" s="101"/>
      <c r="C173" s="101"/>
      <c r="D173" s="101"/>
    </row>
    <row r="174" spans="1:4">
      <c r="A174" s="101"/>
      <c r="B174" s="101"/>
      <c r="C174" s="101"/>
      <c r="D174" s="101"/>
    </row>
    <row r="175" spans="1:4">
      <c r="A175" s="101"/>
      <c r="B175" s="101"/>
      <c r="C175" s="101"/>
      <c r="D175" s="101"/>
    </row>
    <row r="176" spans="1:4">
      <c r="A176" s="101"/>
      <c r="B176" s="101"/>
      <c r="C176" s="101"/>
      <c r="D176" s="101"/>
    </row>
    <row r="177" spans="1:4">
      <c r="A177" s="101"/>
      <c r="B177" s="101"/>
      <c r="C177" s="101"/>
      <c r="D177" s="101"/>
    </row>
    <row r="178" spans="1:4">
      <c r="A178" s="101"/>
      <c r="B178" s="101"/>
      <c r="C178" s="101"/>
      <c r="D178" s="101"/>
    </row>
    <row r="179" spans="1:4">
      <c r="A179" s="101"/>
      <c r="B179" s="101"/>
      <c r="C179" s="101"/>
      <c r="D179" s="101"/>
    </row>
    <row r="180" spans="1:4">
      <c r="A180" s="101"/>
      <c r="B180" s="101"/>
      <c r="C180" s="101"/>
      <c r="D180" s="101"/>
    </row>
    <row r="181" spans="1:4">
      <c r="A181" s="101"/>
      <c r="B181" s="101"/>
      <c r="C181" s="101"/>
      <c r="D181" s="101"/>
    </row>
    <row r="182" spans="1:4">
      <c r="A182" s="101"/>
      <c r="B182" s="101"/>
      <c r="C182" s="101"/>
      <c r="D182" s="101"/>
    </row>
    <row r="183" spans="1:4">
      <c r="A183" s="101"/>
      <c r="B183" s="101"/>
      <c r="C183" s="101"/>
      <c r="D183" s="101"/>
    </row>
    <row r="184" spans="1:4">
      <c r="A184" s="101"/>
      <c r="B184" s="101"/>
      <c r="C184" s="101"/>
      <c r="D184" s="101"/>
    </row>
    <row r="185" spans="1:4">
      <c r="A185" s="101"/>
      <c r="B185" s="101"/>
      <c r="C185" s="101"/>
      <c r="D185" s="101"/>
    </row>
    <row r="186" spans="1:4">
      <c r="A186" s="101"/>
      <c r="B186" s="101"/>
      <c r="C186" s="101"/>
      <c r="D186" s="101"/>
    </row>
    <row r="187" spans="1:4">
      <c r="A187" s="101"/>
      <c r="B187" s="101"/>
      <c r="C187" s="101"/>
      <c r="D187" s="101"/>
    </row>
    <row r="188" spans="1:4">
      <c r="A188" s="101"/>
      <c r="B188" s="101"/>
      <c r="C188" s="101"/>
      <c r="D188" s="101"/>
    </row>
    <row r="189" spans="1:4">
      <c r="A189" s="101"/>
      <c r="B189" s="101"/>
      <c r="C189" s="101"/>
      <c r="D189" s="101"/>
    </row>
    <row r="190" spans="1:4">
      <c r="A190" s="101"/>
      <c r="B190" s="101"/>
      <c r="C190" s="101"/>
      <c r="D190" s="101"/>
    </row>
    <row r="191" spans="1:4">
      <c r="A191" s="101"/>
      <c r="B191" s="101"/>
      <c r="C191" s="101"/>
      <c r="D191" s="101"/>
    </row>
    <row r="192" spans="1:4">
      <c r="A192" s="101"/>
      <c r="B192" s="101"/>
      <c r="C192" s="101"/>
      <c r="D192" s="101"/>
    </row>
    <row r="193" spans="1:4">
      <c r="A193" s="101"/>
      <c r="B193" s="101"/>
      <c r="C193" s="101"/>
      <c r="D193" s="101"/>
    </row>
    <row r="194" spans="1:4">
      <c r="A194" s="101"/>
      <c r="B194" s="101"/>
      <c r="C194" s="101"/>
      <c r="D194" s="101"/>
    </row>
    <row r="195" spans="1:4">
      <c r="A195" s="101"/>
      <c r="B195" s="101"/>
      <c r="C195" s="101"/>
      <c r="D195" s="101"/>
    </row>
    <row r="196" spans="1:4">
      <c r="A196" s="101"/>
      <c r="B196" s="101"/>
      <c r="C196" s="101"/>
      <c r="D196" s="101"/>
    </row>
    <row r="197" spans="1:4">
      <c r="A197" s="101"/>
      <c r="B197" s="101"/>
      <c r="C197" s="101"/>
      <c r="D197" s="101"/>
    </row>
    <row r="198" spans="1:4">
      <c r="A198" s="101"/>
      <c r="B198" s="101"/>
      <c r="C198" s="101"/>
      <c r="D198" s="101"/>
    </row>
    <row r="199" spans="1:4">
      <c r="A199" s="101"/>
      <c r="B199" s="101"/>
      <c r="C199" s="101"/>
      <c r="D199" s="101"/>
    </row>
    <row r="200" spans="1:4">
      <c r="A200" s="101"/>
      <c r="B200" s="101"/>
      <c r="C200" s="101"/>
      <c r="D200" s="101"/>
    </row>
    <row r="201" spans="1:4">
      <c r="A201" s="101"/>
      <c r="B201" s="101"/>
      <c r="C201" s="101"/>
      <c r="D201" s="101"/>
    </row>
    <row r="202" spans="1:4">
      <c r="A202" s="101"/>
      <c r="B202" s="101"/>
      <c r="C202" s="101"/>
      <c r="D202" s="101"/>
    </row>
    <row r="203" spans="1:4">
      <c r="A203" s="101"/>
      <c r="B203" s="101"/>
      <c r="C203" s="101"/>
      <c r="D203" s="101"/>
    </row>
    <row r="204" spans="1:4">
      <c r="A204" s="101"/>
      <c r="B204" s="101"/>
      <c r="C204" s="101"/>
      <c r="D204" s="101"/>
    </row>
    <row r="205" spans="1:4">
      <c r="A205" s="101"/>
      <c r="B205" s="101"/>
      <c r="C205" s="101"/>
      <c r="D205" s="101"/>
    </row>
    <row r="206" spans="1:4">
      <c r="A206" s="101"/>
      <c r="B206" s="101"/>
      <c r="C206" s="101"/>
      <c r="D206" s="101"/>
    </row>
    <row r="207" spans="1:4">
      <c r="A207" s="101"/>
      <c r="B207" s="101"/>
      <c r="C207" s="101"/>
      <c r="D207" s="101"/>
    </row>
    <row r="208" spans="1:4">
      <c r="A208" s="101"/>
      <c r="B208" s="101"/>
      <c r="C208" s="101"/>
      <c r="D208" s="101"/>
    </row>
    <row r="209" spans="1:4">
      <c r="A209" s="101"/>
      <c r="B209" s="101"/>
      <c r="C209" s="101"/>
      <c r="D209" s="101"/>
    </row>
    <row r="210" spans="1:4">
      <c r="A210" s="101"/>
      <c r="B210" s="101"/>
      <c r="C210" s="101"/>
      <c r="D210" s="101"/>
    </row>
    <row r="211" spans="1:4">
      <c r="A211" s="101"/>
      <c r="B211" s="101"/>
      <c r="C211" s="101"/>
      <c r="D211" s="101"/>
    </row>
    <row r="212" spans="1:4">
      <c r="A212" s="101"/>
      <c r="B212" s="101"/>
      <c r="C212" s="101"/>
      <c r="D212" s="101"/>
    </row>
    <row r="213" spans="1:4">
      <c r="A213" s="101"/>
      <c r="B213" s="101"/>
      <c r="C213" s="101"/>
      <c r="D213" s="101"/>
    </row>
    <row r="214" spans="1:4">
      <c r="A214" s="101"/>
      <c r="B214" s="101"/>
      <c r="C214" s="101"/>
      <c r="D214" s="101"/>
    </row>
    <row r="215" spans="1:4">
      <c r="A215" s="101"/>
      <c r="B215" s="101"/>
      <c r="C215" s="101"/>
      <c r="D215" s="101"/>
    </row>
    <row r="216" spans="1:4">
      <c r="A216" s="101"/>
      <c r="B216" s="101"/>
      <c r="C216" s="101"/>
      <c r="D216" s="101"/>
    </row>
    <row r="217" spans="1:4">
      <c r="A217" s="101"/>
      <c r="B217" s="101"/>
      <c r="C217" s="101"/>
      <c r="D217" s="101"/>
    </row>
    <row r="218" spans="1:4">
      <c r="A218" s="101"/>
      <c r="B218" s="101"/>
      <c r="C218" s="101"/>
      <c r="D218" s="101"/>
    </row>
    <row r="219" spans="1:4">
      <c r="A219" s="101"/>
      <c r="B219" s="101"/>
      <c r="C219" s="101"/>
      <c r="D219" s="101"/>
    </row>
    <row r="220" spans="1:4">
      <c r="A220" s="101"/>
      <c r="B220" s="101"/>
      <c r="C220" s="101"/>
      <c r="D220" s="101"/>
    </row>
    <row r="221" spans="1:4">
      <c r="A221" s="101"/>
      <c r="B221" s="101"/>
      <c r="C221" s="101"/>
      <c r="D221" s="101"/>
    </row>
    <row r="222" spans="1:4">
      <c r="A222" s="101"/>
      <c r="B222" s="101"/>
      <c r="C222" s="101"/>
      <c r="D222" s="101"/>
    </row>
    <row r="223" spans="1:4">
      <c r="A223" s="101"/>
      <c r="B223" s="101"/>
      <c r="C223" s="101"/>
      <c r="D223" s="101"/>
    </row>
    <row r="224" spans="1:4">
      <c r="A224" s="101"/>
      <c r="B224" s="101"/>
      <c r="C224" s="101"/>
      <c r="D224" s="101"/>
    </row>
    <row r="225" spans="1:4">
      <c r="A225" s="101"/>
      <c r="B225" s="101"/>
      <c r="C225" s="101"/>
      <c r="D225" s="101"/>
    </row>
    <row r="226" spans="1:4">
      <c r="A226" s="101"/>
      <c r="B226" s="101"/>
      <c r="C226" s="101"/>
      <c r="D226" s="101"/>
    </row>
    <row r="227" spans="1:4">
      <c r="A227" s="101"/>
      <c r="B227" s="101"/>
      <c r="C227" s="101"/>
      <c r="D227" s="101"/>
    </row>
    <row r="228" spans="1:4">
      <c r="A228" s="101"/>
      <c r="B228" s="101"/>
      <c r="C228" s="101"/>
      <c r="D228" s="101"/>
    </row>
    <row r="229" spans="1:4">
      <c r="A229" s="101"/>
      <c r="B229" s="101"/>
      <c r="C229" s="101"/>
      <c r="D229" s="101"/>
    </row>
    <row r="230" spans="1:4">
      <c r="A230" s="101"/>
      <c r="B230" s="101"/>
      <c r="C230" s="101"/>
      <c r="D230" s="101"/>
    </row>
    <row r="231" spans="1:4">
      <c r="A231" s="101"/>
      <c r="B231" s="101"/>
      <c r="C231" s="101"/>
      <c r="D231" s="101"/>
    </row>
    <row r="232" spans="1:4">
      <c r="A232" s="101"/>
      <c r="B232" s="101"/>
      <c r="C232" s="101"/>
      <c r="D232" s="101"/>
    </row>
    <row r="233" spans="1:4">
      <c r="A233" s="101"/>
      <c r="B233" s="101"/>
      <c r="C233" s="101"/>
      <c r="D233" s="101"/>
    </row>
    <row r="234" spans="1:4">
      <c r="A234" s="101"/>
      <c r="B234" s="101"/>
      <c r="C234" s="101"/>
      <c r="D234" s="101"/>
    </row>
    <row r="235" spans="1:4">
      <c r="A235" s="101"/>
      <c r="B235" s="101"/>
      <c r="C235" s="101"/>
      <c r="D235" s="101"/>
    </row>
    <row r="236" spans="1:4">
      <c r="A236" s="101"/>
      <c r="B236" s="101"/>
      <c r="C236" s="101"/>
      <c r="D236" s="101"/>
    </row>
    <row r="237" spans="1:4">
      <c r="A237" s="101"/>
      <c r="B237" s="101"/>
      <c r="C237" s="101"/>
      <c r="D237" s="101"/>
    </row>
    <row r="238" spans="1:4">
      <c r="A238" s="101"/>
      <c r="B238" s="101"/>
      <c r="C238" s="101"/>
      <c r="D238" s="101"/>
    </row>
    <row r="239" spans="1:4">
      <c r="A239" s="101"/>
      <c r="B239" s="101"/>
      <c r="C239" s="101"/>
      <c r="D239" s="101"/>
    </row>
    <row r="240" spans="1:4">
      <c r="A240" s="101"/>
      <c r="B240" s="101"/>
      <c r="C240" s="101"/>
      <c r="D240" s="101"/>
    </row>
    <row r="241" spans="1:4">
      <c r="A241" s="101"/>
      <c r="B241" s="101"/>
      <c r="C241" s="101"/>
      <c r="D241" s="101"/>
    </row>
    <row r="242" spans="1:4">
      <c r="A242" s="101"/>
      <c r="B242" s="101"/>
      <c r="C242" s="101"/>
      <c r="D242" s="101"/>
    </row>
    <row r="243" spans="1:4">
      <c r="A243" s="101"/>
      <c r="B243" s="101"/>
      <c r="C243" s="101"/>
      <c r="D243" s="101"/>
    </row>
    <row r="244" spans="1:4">
      <c r="A244" s="101"/>
      <c r="B244" s="101"/>
      <c r="C244" s="101"/>
      <c r="D244" s="101"/>
    </row>
    <row r="245" spans="1:4">
      <c r="A245" s="101"/>
      <c r="B245" s="101"/>
      <c r="C245" s="101"/>
      <c r="D245" s="101"/>
    </row>
    <row r="246" spans="1:4">
      <c r="A246" s="101"/>
      <c r="B246" s="101"/>
      <c r="C246" s="101"/>
      <c r="D246" s="101"/>
    </row>
    <row r="247" spans="1:4">
      <c r="A247" s="101"/>
      <c r="B247" s="101"/>
      <c r="C247" s="101"/>
      <c r="D247" s="101"/>
    </row>
    <row r="248" spans="1:4">
      <c r="A248" s="101"/>
      <c r="B248" s="101"/>
      <c r="C248" s="101"/>
      <c r="D248" s="101"/>
    </row>
    <row r="249" spans="1:4">
      <c r="A249" s="101"/>
      <c r="B249" s="101"/>
      <c r="C249" s="101"/>
      <c r="D249" s="101"/>
    </row>
    <row r="250" spans="1:4">
      <c r="A250" s="101"/>
      <c r="B250" s="101"/>
      <c r="C250" s="101"/>
      <c r="D250" s="101"/>
    </row>
    <row r="251" spans="1:4">
      <c r="A251" s="101"/>
      <c r="B251" s="101"/>
      <c r="C251" s="101"/>
      <c r="D251" s="101"/>
    </row>
    <row r="252" spans="1:4">
      <c r="A252" s="101"/>
      <c r="B252" s="101"/>
      <c r="C252" s="101"/>
      <c r="D252" s="101"/>
    </row>
    <row r="253" spans="1:4">
      <c r="A253" s="101"/>
      <c r="B253" s="101"/>
      <c r="C253" s="101"/>
      <c r="D253" s="101"/>
    </row>
    <row r="254" spans="1:4">
      <c r="A254" s="101"/>
      <c r="B254" s="101"/>
      <c r="C254" s="101"/>
      <c r="D254" s="101"/>
    </row>
    <row r="255" spans="1:4">
      <c r="A255" s="101"/>
      <c r="B255" s="101"/>
      <c r="C255" s="101"/>
      <c r="D255" s="101"/>
    </row>
    <row r="256" spans="1:4">
      <c r="A256" s="101"/>
      <c r="B256" s="101"/>
      <c r="C256" s="101"/>
      <c r="D256" s="101"/>
    </row>
    <row r="257" spans="1:4">
      <c r="A257" s="101"/>
      <c r="B257" s="101"/>
      <c r="C257" s="101"/>
      <c r="D257" s="101"/>
    </row>
    <row r="258" spans="1:4">
      <c r="A258" s="101"/>
      <c r="B258" s="101"/>
      <c r="C258" s="101"/>
      <c r="D258" s="101"/>
    </row>
    <row r="259" spans="1:4">
      <c r="A259" s="101"/>
      <c r="B259" s="101"/>
      <c r="C259" s="101"/>
      <c r="D259" s="101"/>
    </row>
    <row r="260" spans="1:4">
      <c r="A260" s="101"/>
      <c r="B260" s="101"/>
      <c r="C260" s="101"/>
      <c r="D260" s="101"/>
    </row>
    <row r="261" spans="1:4">
      <c r="A261" s="101"/>
      <c r="B261" s="101"/>
      <c r="C261" s="101"/>
      <c r="D261" s="101"/>
    </row>
    <row r="262" spans="1:4">
      <c r="A262" s="101"/>
      <c r="B262" s="101"/>
      <c r="C262" s="101"/>
      <c r="D262" s="101"/>
    </row>
    <row r="263" spans="1:4">
      <c r="A263" s="101"/>
      <c r="B263" s="101"/>
      <c r="C263" s="101"/>
      <c r="D263" s="101"/>
    </row>
    <row r="264" spans="1:4">
      <c r="A264" s="101"/>
      <c r="B264" s="101"/>
      <c r="C264" s="101"/>
      <c r="D264" s="101"/>
    </row>
    <row r="265" spans="1:4">
      <c r="A265" s="101"/>
      <c r="B265" s="101"/>
      <c r="C265" s="101"/>
      <c r="D265" s="101"/>
    </row>
    <row r="266" spans="1:4">
      <c r="A266" s="101"/>
      <c r="B266" s="101"/>
      <c r="C266" s="101"/>
      <c r="D266" s="101"/>
    </row>
    <row r="267" spans="1:4">
      <c r="A267" s="101"/>
      <c r="B267" s="101"/>
      <c r="C267" s="101"/>
      <c r="D267" s="101"/>
    </row>
    <row r="268" spans="1:4">
      <c r="A268" s="101"/>
      <c r="B268" s="101"/>
      <c r="C268" s="101"/>
      <c r="D268" s="101"/>
    </row>
    <row r="269" spans="1:4">
      <c r="A269" s="101"/>
      <c r="B269" s="101"/>
      <c r="C269" s="101"/>
      <c r="D269" s="101"/>
    </row>
    <row r="270" spans="1:4">
      <c r="A270" s="101"/>
      <c r="B270" s="101"/>
      <c r="C270" s="101"/>
      <c r="D270" s="101"/>
    </row>
    <row r="271" spans="1:4">
      <c r="A271" s="101"/>
      <c r="B271" s="101"/>
      <c r="C271" s="101"/>
      <c r="D271" s="101"/>
    </row>
    <row r="272" spans="1:4">
      <c r="A272" s="101"/>
      <c r="B272" s="101"/>
      <c r="C272" s="101"/>
      <c r="D272" s="101"/>
    </row>
    <row r="273" spans="1:4">
      <c r="A273" s="101"/>
      <c r="B273" s="101"/>
      <c r="C273" s="101"/>
      <c r="D273" s="101"/>
    </row>
    <row r="274" spans="1:4">
      <c r="A274" s="101"/>
      <c r="B274" s="101"/>
      <c r="C274" s="101"/>
      <c r="D274" s="101"/>
    </row>
    <row r="275" spans="1:4">
      <c r="A275" s="101"/>
      <c r="B275" s="101"/>
      <c r="C275" s="101"/>
      <c r="D275" s="101"/>
    </row>
    <row r="276" spans="1:4">
      <c r="A276" s="101"/>
      <c r="B276" s="101"/>
      <c r="C276" s="101"/>
      <c r="D276" s="101"/>
    </row>
    <row r="277" spans="1:4">
      <c r="A277" s="101"/>
      <c r="B277" s="101"/>
      <c r="C277" s="101"/>
      <c r="D277" s="101"/>
    </row>
    <row r="278" spans="1:4">
      <c r="A278" s="101"/>
      <c r="B278" s="101"/>
      <c r="C278" s="101"/>
      <c r="D278" s="101"/>
    </row>
    <row r="279" spans="1:4">
      <c r="A279" s="101"/>
      <c r="B279" s="101"/>
      <c r="C279" s="101"/>
      <c r="D279" s="101"/>
    </row>
    <row r="280" spans="1:4">
      <c r="A280" s="101"/>
      <c r="B280" s="101"/>
      <c r="C280" s="101"/>
      <c r="D280" s="101"/>
    </row>
    <row r="281" spans="1:4">
      <c r="A281" s="101"/>
      <c r="B281" s="101"/>
      <c r="C281" s="101"/>
      <c r="D281" s="101"/>
    </row>
    <row r="282" spans="1:4">
      <c r="A282" s="101"/>
      <c r="B282" s="101"/>
      <c r="C282" s="101"/>
      <c r="D282" s="101"/>
    </row>
    <row r="283" spans="1:4">
      <c r="A283" s="101"/>
      <c r="B283" s="101"/>
      <c r="C283" s="101"/>
      <c r="D283" s="101"/>
    </row>
    <row r="284" spans="1:4">
      <c r="A284" s="101"/>
      <c r="B284" s="101"/>
      <c r="C284" s="101"/>
      <c r="D284" s="101"/>
    </row>
    <row r="285" spans="1:4">
      <c r="A285" s="101"/>
      <c r="B285" s="101"/>
      <c r="C285" s="101"/>
      <c r="D285" s="101"/>
    </row>
    <row r="286" spans="1:4">
      <c r="A286" s="101"/>
      <c r="B286" s="101"/>
      <c r="C286" s="101"/>
      <c r="D286" s="101"/>
    </row>
    <row r="287" spans="1:4">
      <c r="A287" s="101"/>
      <c r="B287" s="101"/>
      <c r="C287" s="101"/>
      <c r="D287" s="101"/>
    </row>
    <row r="288" spans="1:4">
      <c r="A288" s="101"/>
      <c r="B288" s="101"/>
      <c r="C288" s="101"/>
      <c r="D288" s="101"/>
    </row>
    <row r="289" spans="1:4">
      <c r="A289" s="101"/>
      <c r="B289" s="101"/>
      <c r="C289" s="101"/>
      <c r="D289" s="101"/>
    </row>
    <row r="290" spans="1:4">
      <c r="A290" s="101"/>
      <c r="B290" s="101"/>
      <c r="C290" s="101"/>
      <c r="D290" s="101"/>
    </row>
    <row r="291" spans="1:4">
      <c r="A291" s="101"/>
      <c r="B291" s="101"/>
      <c r="C291" s="101"/>
      <c r="D291" s="101"/>
    </row>
    <row r="292" spans="1:4">
      <c r="A292" s="101"/>
      <c r="B292" s="101"/>
      <c r="C292" s="101"/>
      <c r="D292" s="101"/>
    </row>
    <row r="293" spans="1:4">
      <c r="A293" s="101"/>
      <c r="B293" s="101"/>
      <c r="C293" s="101"/>
      <c r="D293" s="101"/>
    </row>
    <row r="294" spans="1:4">
      <c r="A294" s="101"/>
      <c r="B294" s="101"/>
      <c r="C294" s="101"/>
      <c r="D294" s="101"/>
    </row>
    <row r="295" spans="1:4">
      <c r="A295" s="101"/>
      <c r="B295" s="101"/>
      <c r="C295" s="101"/>
      <c r="D295" s="101"/>
    </row>
    <row r="296" spans="1:4">
      <c r="A296" s="101"/>
      <c r="B296" s="101"/>
      <c r="C296" s="101"/>
      <c r="D296" s="101"/>
    </row>
    <row r="297" spans="1:4">
      <c r="A297" s="101"/>
      <c r="B297" s="101"/>
      <c r="C297" s="101"/>
      <c r="D297" s="101"/>
    </row>
    <row r="298" spans="1:4">
      <c r="A298" s="101"/>
      <c r="B298" s="101"/>
      <c r="C298" s="101"/>
      <c r="D298" s="101"/>
    </row>
    <row r="299" spans="1:4">
      <c r="A299" s="101"/>
      <c r="B299" s="101"/>
      <c r="C299" s="101"/>
      <c r="D299" s="101"/>
    </row>
    <row r="300" spans="1:4">
      <c r="A300" s="101"/>
      <c r="B300" s="101"/>
      <c r="C300" s="101"/>
      <c r="D300" s="101"/>
    </row>
    <row r="301" spans="1:4">
      <c r="A301" s="101"/>
      <c r="B301" s="101"/>
      <c r="C301" s="101"/>
      <c r="D301" s="101"/>
    </row>
    <row r="302" spans="1:4">
      <c r="A302" s="101"/>
      <c r="B302" s="101"/>
      <c r="C302" s="101"/>
      <c r="D302" s="101"/>
    </row>
    <row r="303" spans="1:4">
      <c r="A303" s="101"/>
      <c r="B303" s="101"/>
      <c r="C303" s="101"/>
      <c r="D303" s="101"/>
    </row>
    <row r="304" spans="1:4">
      <c r="A304" s="101"/>
      <c r="B304" s="101"/>
      <c r="C304" s="101"/>
      <c r="D304" s="101"/>
    </row>
    <row r="305" spans="1:4">
      <c r="A305" s="101"/>
      <c r="B305" s="101"/>
      <c r="C305" s="101"/>
      <c r="D305" s="101"/>
    </row>
    <row r="306" spans="1:4">
      <c r="A306" s="101"/>
      <c r="B306" s="101"/>
      <c r="C306" s="101"/>
      <c r="D306" s="101"/>
    </row>
    <row r="307" spans="1:4">
      <c r="A307" s="101"/>
      <c r="B307" s="101"/>
      <c r="C307" s="101"/>
      <c r="D307" s="101"/>
    </row>
    <row r="308" spans="1:4">
      <c r="A308" s="101"/>
      <c r="B308" s="101"/>
      <c r="C308" s="101"/>
      <c r="D308" s="101"/>
    </row>
    <row r="309" spans="1:4">
      <c r="A309" s="101"/>
      <c r="B309" s="101"/>
      <c r="C309" s="101"/>
      <c r="D309" s="101"/>
    </row>
    <row r="310" spans="1:4">
      <c r="A310" s="101"/>
      <c r="B310" s="101"/>
      <c r="C310" s="101"/>
      <c r="D310" s="101"/>
    </row>
    <row r="311" spans="1:4">
      <c r="A311" s="101"/>
      <c r="B311" s="101"/>
      <c r="C311" s="101"/>
      <c r="D311" s="101"/>
    </row>
    <row r="312" spans="1:4">
      <c r="A312" s="101"/>
      <c r="B312" s="101"/>
      <c r="C312" s="101"/>
      <c r="D312" s="101"/>
    </row>
    <row r="313" spans="1:4">
      <c r="A313" s="101"/>
      <c r="B313" s="101"/>
      <c r="C313" s="101"/>
      <c r="D313" s="101"/>
    </row>
    <row r="314" spans="1:4">
      <c r="A314" s="101"/>
      <c r="B314" s="101"/>
      <c r="C314" s="101"/>
      <c r="D314" s="101"/>
    </row>
    <row r="315" spans="1:4">
      <c r="A315" s="101"/>
      <c r="B315" s="101"/>
      <c r="C315" s="101"/>
      <c r="D315" s="101"/>
    </row>
    <row r="316" spans="1:4">
      <c r="A316" s="101"/>
      <c r="B316" s="101"/>
      <c r="C316" s="101"/>
      <c r="D316" s="101"/>
    </row>
    <row r="317" spans="1:4">
      <c r="A317" s="101"/>
      <c r="B317" s="101"/>
      <c r="C317" s="101"/>
      <c r="D317" s="101"/>
    </row>
    <row r="318" spans="1:4">
      <c r="A318" s="101"/>
      <c r="B318" s="101"/>
      <c r="C318" s="101"/>
      <c r="D318" s="101"/>
    </row>
    <row r="319" spans="1:4">
      <c r="A319" s="101"/>
      <c r="B319" s="101"/>
      <c r="C319" s="101"/>
      <c r="D319" s="101"/>
    </row>
    <row r="320" spans="1:4">
      <c r="A320" s="101"/>
      <c r="B320" s="101"/>
      <c r="C320" s="101"/>
      <c r="D320" s="101"/>
    </row>
    <row r="321" spans="1:4">
      <c r="A321" s="101"/>
      <c r="B321" s="101"/>
      <c r="C321" s="101"/>
      <c r="D321" s="101"/>
    </row>
    <row r="322" spans="1:4">
      <c r="A322" s="101"/>
      <c r="B322" s="101"/>
      <c r="C322" s="101"/>
      <c r="D322" s="101"/>
    </row>
    <row r="323" spans="1:4">
      <c r="A323" s="101"/>
      <c r="B323" s="101"/>
      <c r="C323" s="101"/>
      <c r="D323" s="101"/>
    </row>
    <row r="324" spans="1:4">
      <c r="A324" s="101"/>
      <c r="B324" s="101"/>
      <c r="C324" s="101"/>
      <c r="D324" s="101"/>
    </row>
    <row r="325" spans="1:4">
      <c r="A325" s="101"/>
      <c r="B325" s="101"/>
      <c r="C325" s="101"/>
      <c r="D325" s="101"/>
    </row>
    <row r="326" spans="1:4">
      <c r="A326" s="101"/>
      <c r="B326" s="101"/>
      <c r="C326" s="101"/>
      <c r="D326" s="101"/>
    </row>
    <row r="327" spans="1:4">
      <c r="A327" s="101"/>
      <c r="B327" s="101"/>
      <c r="C327" s="101"/>
      <c r="D327" s="101"/>
    </row>
    <row r="328" spans="1:4">
      <c r="A328" s="101"/>
      <c r="B328" s="101"/>
      <c r="C328" s="101"/>
      <c r="D328" s="101"/>
    </row>
    <row r="329" spans="1:4">
      <c r="A329" s="101"/>
      <c r="B329" s="101"/>
      <c r="C329" s="101"/>
      <c r="D329" s="101"/>
    </row>
    <row r="330" spans="1:4">
      <c r="A330" s="101"/>
      <c r="B330" s="101"/>
      <c r="C330" s="101"/>
      <c r="D330" s="101"/>
    </row>
    <row r="331" spans="1:4">
      <c r="A331" s="101"/>
      <c r="B331" s="101"/>
      <c r="C331" s="101"/>
      <c r="D331" s="101"/>
    </row>
    <row r="332" spans="1:4">
      <c r="A332" s="101"/>
      <c r="B332" s="101"/>
      <c r="C332" s="101"/>
      <c r="D332" s="101"/>
    </row>
    <row r="333" spans="1:4">
      <c r="A333" s="101"/>
      <c r="B333" s="101"/>
      <c r="C333" s="101"/>
      <c r="D333" s="101"/>
    </row>
    <row r="334" spans="1:4">
      <c r="A334" s="101"/>
      <c r="B334" s="101"/>
      <c r="C334" s="101"/>
      <c r="D334" s="101"/>
    </row>
    <row r="335" spans="1:4">
      <c r="A335" s="101"/>
      <c r="B335" s="101"/>
      <c r="C335" s="101"/>
      <c r="D335" s="101"/>
    </row>
    <row r="336" spans="1:4">
      <c r="A336" s="101"/>
      <c r="B336" s="101"/>
      <c r="C336" s="101"/>
      <c r="D336" s="101"/>
    </row>
    <row r="337" spans="1:4">
      <c r="A337" s="101"/>
      <c r="B337" s="101"/>
      <c r="C337" s="101"/>
      <c r="D337" s="101"/>
    </row>
    <row r="338" spans="1:4">
      <c r="A338" s="101"/>
      <c r="B338" s="101"/>
      <c r="C338" s="101"/>
      <c r="D338" s="101"/>
    </row>
    <row r="339" spans="1:4">
      <c r="A339" s="101"/>
      <c r="B339" s="101"/>
      <c r="C339" s="101"/>
      <c r="D339" s="101"/>
    </row>
    <row r="340" spans="1:4">
      <c r="A340" s="101"/>
      <c r="B340" s="101"/>
      <c r="C340" s="101"/>
      <c r="D340" s="101"/>
    </row>
    <row r="341" spans="1:4">
      <c r="A341" s="101"/>
      <c r="B341" s="101"/>
      <c r="C341" s="101"/>
      <c r="D341" s="101"/>
    </row>
    <row r="342" spans="1:4">
      <c r="A342" s="101"/>
      <c r="B342" s="101"/>
      <c r="C342" s="101"/>
      <c r="D342" s="101"/>
    </row>
    <row r="343" spans="1:4">
      <c r="A343" s="101"/>
      <c r="B343" s="101"/>
      <c r="C343" s="101"/>
      <c r="D343" s="101"/>
    </row>
    <row r="344" spans="1:4">
      <c r="A344" s="101"/>
      <c r="B344" s="101"/>
      <c r="C344" s="101"/>
      <c r="D344" s="101"/>
    </row>
    <row r="345" spans="1:4">
      <c r="A345" s="101"/>
      <c r="B345" s="101"/>
      <c r="C345" s="101"/>
      <c r="D345" s="101"/>
    </row>
    <row r="346" spans="1:4">
      <c r="A346" s="101"/>
      <c r="B346" s="101"/>
      <c r="C346" s="101"/>
      <c r="D346" s="101"/>
    </row>
    <row r="347" spans="1:4">
      <c r="A347" s="101"/>
      <c r="B347" s="101"/>
      <c r="C347" s="101"/>
      <c r="D347" s="101"/>
    </row>
    <row r="348" spans="1:4">
      <c r="A348" s="101"/>
      <c r="B348" s="101"/>
      <c r="C348" s="101"/>
      <c r="D348" s="101"/>
    </row>
    <row r="349" spans="1:4">
      <c r="A349" s="101"/>
      <c r="B349" s="101"/>
      <c r="C349" s="101"/>
      <c r="D349" s="101"/>
    </row>
    <row r="350" spans="1:4">
      <c r="A350" s="101"/>
      <c r="B350" s="101"/>
      <c r="C350" s="101"/>
      <c r="D350" s="101"/>
    </row>
    <row r="351" spans="1:4">
      <c r="A351" s="101"/>
      <c r="B351" s="101"/>
      <c r="C351" s="101"/>
      <c r="D351" s="101"/>
    </row>
    <row r="352" spans="1:4">
      <c r="A352" s="101"/>
      <c r="B352" s="101"/>
      <c r="C352" s="101"/>
      <c r="D352" s="101"/>
    </row>
    <row r="353" spans="1:4">
      <c r="A353" s="101"/>
      <c r="B353" s="101"/>
      <c r="C353" s="101"/>
      <c r="D353" s="101"/>
    </row>
    <row r="354" spans="1:4">
      <c r="A354" s="101"/>
      <c r="B354" s="101"/>
      <c r="C354" s="101"/>
      <c r="D354" s="101"/>
    </row>
    <row r="355" spans="1:4">
      <c r="A355" s="101"/>
      <c r="B355" s="101"/>
      <c r="C355" s="101"/>
      <c r="D355" s="101"/>
    </row>
    <row r="356" spans="1:4">
      <c r="A356" s="101"/>
      <c r="B356" s="101"/>
      <c r="C356" s="101"/>
      <c r="D356" s="101"/>
    </row>
    <row r="357" spans="1:4">
      <c r="A357" s="101"/>
      <c r="B357" s="101"/>
      <c r="C357" s="101"/>
      <c r="D357" s="101"/>
    </row>
    <row r="358" spans="1:4">
      <c r="A358" s="101"/>
      <c r="B358" s="101"/>
      <c r="C358" s="101"/>
      <c r="D358" s="101"/>
    </row>
    <row r="359" spans="1:4">
      <c r="A359" s="101"/>
      <c r="B359" s="101"/>
      <c r="C359" s="101"/>
      <c r="D359" s="101"/>
    </row>
    <row r="360" spans="1:4">
      <c r="A360" s="101"/>
      <c r="B360" s="101"/>
      <c r="C360" s="101"/>
      <c r="D360" s="101"/>
    </row>
    <row r="361" spans="1:4">
      <c r="A361" s="101"/>
      <c r="B361" s="101"/>
      <c r="C361" s="101"/>
      <c r="D361" s="101"/>
    </row>
    <row r="362" spans="1:4">
      <c r="A362" s="101"/>
      <c r="B362" s="101"/>
      <c r="C362" s="101"/>
      <c r="D362" s="101"/>
    </row>
    <row r="363" spans="1:4">
      <c r="A363" s="101"/>
      <c r="B363" s="101"/>
      <c r="C363" s="101"/>
      <c r="D363" s="101"/>
    </row>
    <row r="364" spans="1:4">
      <c r="A364" s="101"/>
      <c r="B364" s="101"/>
      <c r="C364" s="101"/>
      <c r="D364" s="101"/>
    </row>
    <row r="365" spans="1:4">
      <c r="A365" s="101"/>
      <c r="B365" s="101"/>
      <c r="C365" s="101"/>
      <c r="D365" s="101"/>
    </row>
    <row r="366" spans="1:4">
      <c r="A366" s="101"/>
      <c r="B366" s="101"/>
      <c r="C366" s="101"/>
      <c r="D366" s="101"/>
    </row>
    <row r="367" spans="1:4">
      <c r="A367" s="101"/>
      <c r="B367" s="101"/>
      <c r="C367" s="101"/>
      <c r="D367" s="101"/>
    </row>
    <row r="368" spans="1:4">
      <c r="A368" s="101"/>
      <c r="B368" s="101"/>
      <c r="C368" s="101"/>
      <c r="D368" s="101"/>
    </row>
    <row r="369" spans="1:4">
      <c r="A369" s="101"/>
      <c r="B369" s="101"/>
      <c r="C369" s="101"/>
      <c r="D369" s="101"/>
    </row>
    <row r="370" spans="1:4">
      <c r="A370" s="101"/>
      <c r="B370" s="101"/>
      <c r="C370" s="101"/>
      <c r="D370" s="101"/>
    </row>
    <row r="371" spans="1:4">
      <c r="A371" s="101"/>
      <c r="B371" s="101"/>
      <c r="C371" s="101"/>
      <c r="D371" s="101"/>
    </row>
    <row r="372" spans="1:4">
      <c r="A372" s="101"/>
      <c r="B372" s="101"/>
      <c r="C372" s="101"/>
      <c r="D372" s="101"/>
    </row>
    <row r="373" spans="1:4">
      <c r="A373" s="101"/>
      <c r="B373" s="101"/>
      <c r="C373" s="101"/>
      <c r="D373" s="101"/>
    </row>
    <row r="374" spans="1:4">
      <c r="A374" s="101"/>
      <c r="B374" s="101"/>
      <c r="C374" s="101"/>
      <c r="D374" s="101"/>
    </row>
    <row r="375" spans="1:4">
      <c r="A375" s="101"/>
      <c r="B375" s="101"/>
      <c r="C375" s="101"/>
      <c r="D375" s="101"/>
    </row>
    <row r="376" spans="1:4">
      <c r="A376" s="101"/>
      <c r="B376" s="101"/>
      <c r="C376" s="101"/>
      <c r="D376" s="101"/>
    </row>
    <row r="377" spans="1:4">
      <c r="A377" s="101"/>
      <c r="B377" s="101"/>
      <c r="C377" s="101"/>
      <c r="D377" s="101"/>
    </row>
    <row r="378" spans="1:4">
      <c r="A378" s="101"/>
      <c r="B378" s="101"/>
      <c r="C378" s="101"/>
      <c r="D378" s="101"/>
    </row>
    <row r="379" spans="1:4">
      <c r="A379" s="101"/>
      <c r="B379" s="101"/>
      <c r="C379" s="101"/>
      <c r="D379" s="101"/>
    </row>
    <row r="380" spans="1:4">
      <c r="A380" s="101"/>
      <c r="B380" s="101"/>
      <c r="C380" s="101"/>
      <c r="D380" s="101"/>
    </row>
    <row r="381" spans="1:4">
      <c r="A381" s="101"/>
      <c r="B381" s="101"/>
      <c r="C381" s="101"/>
      <c r="D381" s="101"/>
    </row>
    <row r="382" spans="1:4">
      <c r="A382" s="101"/>
      <c r="B382" s="101"/>
      <c r="C382" s="101"/>
      <c r="D382" s="101"/>
    </row>
    <row r="383" spans="1:4">
      <c r="A383" s="101"/>
      <c r="B383" s="101"/>
      <c r="C383" s="101"/>
      <c r="D383" s="101"/>
    </row>
    <row r="384" spans="1:4">
      <c r="A384" s="101"/>
      <c r="B384" s="101"/>
      <c r="C384" s="101"/>
      <c r="D384" s="101"/>
    </row>
    <row r="385" spans="1:4">
      <c r="A385" s="101"/>
      <c r="B385" s="101"/>
      <c r="C385" s="101"/>
      <c r="D385" s="101"/>
    </row>
    <row r="386" spans="1:4">
      <c r="A386" s="101"/>
      <c r="B386" s="101"/>
      <c r="C386" s="101"/>
      <c r="D386" s="101"/>
    </row>
    <row r="387" spans="1:4">
      <c r="A387" s="101"/>
      <c r="B387" s="101"/>
      <c r="C387" s="101"/>
      <c r="D387" s="101"/>
    </row>
    <row r="388" spans="1:4">
      <c r="A388" s="101"/>
      <c r="B388" s="101"/>
      <c r="C388" s="101"/>
      <c r="D388" s="101"/>
    </row>
    <row r="389" spans="1:4">
      <c r="A389" s="101"/>
      <c r="B389" s="101"/>
      <c r="C389" s="101"/>
      <c r="D389" s="101"/>
    </row>
    <row r="390" spans="1:4">
      <c r="A390" s="101"/>
      <c r="B390" s="101"/>
      <c r="C390" s="101"/>
      <c r="D390" s="101"/>
    </row>
    <row r="391" spans="1:4">
      <c r="A391" s="101"/>
      <c r="B391" s="101"/>
      <c r="C391" s="101"/>
      <c r="D391" s="101"/>
    </row>
    <row r="392" spans="1:4">
      <c r="A392" s="101"/>
      <c r="B392" s="101"/>
      <c r="C392" s="101"/>
      <c r="D392" s="101"/>
    </row>
    <row r="393" spans="1:4">
      <c r="A393" s="101"/>
      <c r="B393" s="101"/>
      <c r="C393" s="101"/>
      <c r="D393" s="101"/>
    </row>
    <row r="394" spans="1:4">
      <c r="A394" s="101"/>
      <c r="B394" s="101"/>
      <c r="C394" s="101"/>
      <c r="D394" s="101"/>
    </row>
    <row r="395" spans="1:4">
      <c r="A395" s="101"/>
      <c r="B395" s="101"/>
      <c r="C395" s="101"/>
      <c r="D395" s="101"/>
    </row>
    <row r="396" spans="1:4">
      <c r="A396" s="101"/>
      <c r="B396" s="101"/>
      <c r="C396" s="101"/>
      <c r="D396" s="101"/>
    </row>
    <row r="397" spans="1:4">
      <c r="A397" s="101"/>
      <c r="B397" s="101"/>
      <c r="C397" s="101"/>
      <c r="D397" s="101"/>
    </row>
    <row r="398" spans="1:4">
      <c r="A398" s="101"/>
      <c r="B398" s="101"/>
      <c r="C398" s="101"/>
      <c r="D398" s="101"/>
    </row>
    <row r="399" spans="1:4">
      <c r="A399" s="101"/>
      <c r="B399" s="101"/>
      <c r="C399" s="101"/>
      <c r="D399" s="101"/>
    </row>
    <row r="400" spans="1:4">
      <c r="A400" s="101"/>
      <c r="B400" s="101"/>
      <c r="C400" s="101"/>
      <c r="D400" s="101"/>
    </row>
    <row r="401" spans="1:4">
      <c r="A401" s="101"/>
      <c r="B401" s="101"/>
      <c r="C401" s="101"/>
      <c r="D401" s="101"/>
    </row>
    <row r="402" spans="1:4">
      <c r="A402" s="101"/>
      <c r="B402" s="101"/>
      <c r="C402" s="101"/>
      <c r="D402" s="101"/>
    </row>
    <row r="403" spans="1:4">
      <c r="A403" s="101"/>
      <c r="B403" s="101"/>
      <c r="C403" s="101"/>
      <c r="D403" s="101"/>
    </row>
    <row r="404" spans="1:4">
      <c r="A404" s="101"/>
      <c r="B404" s="101"/>
      <c r="C404" s="101"/>
      <c r="D404" s="101"/>
    </row>
    <row r="405" spans="1:4">
      <c r="A405" s="101"/>
      <c r="B405" s="101"/>
      <c r="C405" s="101"/>
      <c r="D405" s="101"/>
    </row>
    <row r="406" spans="1:4">
      <c r="A406" s="101"/>
      <c r="B406" s="101"/>
      <c r="C406" s="101"/>
      <c r="D406" s="101"/>
    </row>
    <row r="407" spans="1:4">
      <c r="A407" s="101"/>
      <c r="B407" s="101"/>
      <c r="C407" s="101"/>
      <c r="D407" s="101"/>
    </row>
    <row r="408" spans="1:4">
      <c r="A408" s="101"/>
      <c r="B408" s="101"/>
      <c r="C408" s="101"/>
      <c r="D408" s="101"/>
    </row>
    <row r="409" spans="1:4">
      <c r="A409" s="101"/>
      <c r="B409" s="101"/>
      <c r="C409" s="101"/>
      <c r="D409" s="101"/>
    </row>
    <row r="410" spans="1:4">
      <c r="A410" s="101"/>
      <c r="B410" s="101"/>
      <c r="C410" s="101"/>
      <c r="D410" s="101"/>
    </row>
    <row r="411" spans="1:4">
      <c r="A411" s="101"/>
      <c r="B411" s="101"/>
      <c r="C411" s="101"/>
      <c r="D411" s="101"/>
    </row>
    <row r="412" spans="1:4">
      <c r="A412" s="101"/>
      <c r="B412" s="101"/>
      <c r="C412" s="101"/>
      <c r="D412" s="101"/>
    </row>
    <row r="413" spans="1:4">
      <c r="A413" s="101"/>
      <c r="B413" s="101"/>
      <c r="C413" s="101"/>
      <c r="D413" s="101"/>
    </row>
    <row r="414" spans="1:4">
      <c r="A414" s="101"/>
      <c r="B414" s="101"/>
      <c r="C414" s="101"/>
      <c r="D414" s="101"/>
    </row>
    <row r="415" spans="1:4">
      <c r="A415" s="101"/>
      <c r="B415" s="101"/>
      <c r="C415" s="101"/>
      <c r="D415" s="101"/>
    </row>
    <row r="416" spans="1:4">
      <c r="A416" s="101"/>
      <c r="B416" s="101"/>
      <c r="C416" s="101"/>
      <c r="D416" s="101"/>
    </row>
    <row r="417" spans="1:4">
      <c r="A417" s="101"/>
      <c r="B417" s="101"/>
      <c r="C417" s="101"/>
      <c r="D417" s="101"/>
    </row>
    <row r="418" spans="1:4">
      <c r="A418" s="101"/>
      <c r="B418" s="101"/>
      <c r="C418" s="101"/>
      <c r="D418" s="101"/>
    </row>
    <row r="419" spans="1:4">
      <c r="A419" s="101"/>
      <c r="B419" s="101"/>
      <c r="C419" s="101"/>
      <c r="D419" s="101"/>
    </row>
    <row r="420" spans="1:4">
      <c r="A420" s="101"/>
      <c r="B420" s="101"/>
      <c r="C420" s="101"/>
      <c r="D420" s="101"/>
    </row>
    <row r="421" spans="1:4">
      <c r="A421" s="101"/>
      <c r="B421" s="101"/>
      <c r="C421" s="101"/>
      <c r="D421" s="101"/>
    </row>
    <row r="422" spans="1:4">
      <c r="A422" s="101"/>
      <c r="B422" s="101"/>
      <c r="C422" s="101"/>
      <c r="D422" s="101"/>
    </row>
    <row r="423" spans="1:4">
      <c r="A423" s="101"/>
      <c r="B423" s="101"/>
      <c r="C423" s="101"/>
      <c r="D423" s="101"/>
    </row>
    <row r="424" spans="1:4">
      <c r="A424" s="101"/>
      <c r="B424" s="101"/>
      <c r="C424" s="101"/>
      <c r="D424" s="101"/>
    </row>
    <row r="425" spans="1:4">
      <c r="A425" s="101"/>
      <c r="B425" s="101"/>
      <c r="C425" s="101"/>
      <c r="D425" s="101"/>
    </row>
    <row r="426" spans="1:4">
      <c r="A426" s="101"/>
      <c r="B426" s="101"/>
      <c r="C426" s="101"/>
      <c r="D426" s="101"/>
    </row>
    <row r="427" spans="1:4">
      <c r="A427" s="101"/>
      <c r="B427" s="101"/>
      <c r="C427" s="101"/>
      <c r="D427" s="101"/>
    </row>
    <row r="428" spans="1:4">
      <c r="A428" s="101"/>
      <c r="B428" s="101"/>
      <c r="C428" s="101"/>
      <c r="D428" s="101"/>
    </row>
    <row r="429" spans="1:4">
      <c r="A429" s="101"/>
      <c r="B429" s="101"/>
      <c r="C429" s="101"/>
      <c r="D429" s="101"/>
    </row>
    <row r="430" spans="1:4">
      <c r="A430" s="101"/>
      <c r="B430" s="101"/>
      <c r="C430" s="101"/>
      <c r="D430" s="101"/>
    </row>
    <row r="431" spans="1:4">
      <c r="A431" s="101"/>
      <c r="B431" s="101"/>
      <c r="C431" s="101"/>
      <c r="D431" s="101"/>
    </row>
    <row r="432" spans="1:4">
      <c r="A432" s="101"/>
      <c r="B432" s="101"/>
      <c r="C432" s="101"/>
      <c r="D432" s="101"/>
    </row>
    <row r="433" spans="1:4">
      <c r="A433" s="101"/>
      <c r="B433" s="101"/>
      <c r="C433" s="101"/>
      <c r="D433" s="101"/>
    </row>
    <row r="434" spans="1:4">
      <c r="A434" s="101"/>
      <c r="B434" s="101"/>
      <c r="C434" s="101"/>
      <c r="D434" s="101"/>
    </row>
    <row r="435" spans="1:4">
      <c r="A435" s="101"/>
      <c r="B435" s="101"/>
      <c r="C435" s="101"/>
      <c r="D435" s="101"/>
    </row>
    <row r="436" spans="1:4">
      <c r="A436" s="101"/>
      <c r="B436" s="101"/>
      <c r="C436" s="101"/>
      <c r="D436" s="101"/>
    </row>
    <row r="437" spans="1:4">
      <c r="A437" s="101"/>
      <c r="B437" s="101"/>
      <c r="C437" s="101"/>
      <c r="D437" s="101"/>
    </row>
    <row r="438" spans="1:4">
      <c r="A438" s="101"/>
      <c r="B438" s="101"/>
      <c r="C438" s="101"/>
      <c r="D438" s="101"/>
    </row>
    <row r="439" spans="1:4">
      <c r="A439" s="101"/>
      <c r="B439" s="101"/>
      <c r="C439" s="101"/>
      <c r="D439" s="101"/>
    </row>
    <row r="440" spans="1:4">
      <c r="A440" s="101"/>
      <c r="B440" s="101"/>
      <c r="C440" s="101"/>
      <c r="D440" s="101"/>
    </row>
    <row r="441" spans="1:4">
      <c r="A441" s="101"/>
      <c r="B441" s="101"/>
      <c r="C441" s="101"/>
      <c r="D441" s="101"/>
    </row>
    <row r="442" spans="1:4">
      <c r="A442" s="101"/>
      <c r="B442" s="101"/>
      <c r="C442" s="101"/>
      <c r="D442" s="101"/>
    </row>
    <row r="443" spans="1:4">
      <c r="A443" s="101"/>
      <c r="B443" s="101"/>
      <c r="C443" s="101"/>
      <c r="D443" s="101"/>
    </row>
    <row r="444" spans="1:4">
      <c r="A444" s="101"/>
      <c r="B444" s="101"/>
      <c r="C444" s="101"/>
      <c r="D444" s="101"/>
    </row>
    <row r="445" spans="1:4">
      <c r="A445" s="101"/>
      <c r="B445" s="101"/>
      <c r="C445" s="101"/>
      <c r="D445" s="101"/>
    </row>
    <row r="446" spans="1:4">
      <c r="A446" s="101"/>
      <c r="B446" s="101"/>
      <c r="C446" s="101"/>
      <c r="D446" s="101"/>
    </row>
    <row r="447" spans="1:4">
      <c r="A447" s="101"/>
      <c r="B447" s="101"/>
      <c r="C447" s="101"/>
      <c r="D447" s="101"/>
    </row>
    <row r="448" spans="1:4">
      <c r="A448" s="101"/>
      <c r="B448" s="101"/>
      <c r="C448" s="101"/>
      <c r="D448" s="101"/>
    </row>
    <row r="449" spans="1:4">
      <c r="A449" s="101"/>
      <c r="B449" s="101"/>
      <c r="C449" s="101"/>
      <c r="D449" s="101"/>
    </row>
    <row r="450" spans="1:4">
      <c r="A450" s="101"/>
      <c r="B450" s="101"/>
      <c r="C450" s="101"/>
      <c r="D450" s="101"/>
    </row>
    <row r="451" spans="1:4">
      <c r="A451" s="101"/>
      <c r="B451" s="101"/>
      <c r="C451" s="101"/>
      <c r="D451" s="101"/>
    </row>
    <row r="452" spans="1:4">
      <c r="A452" s="101"/>
      <c r="B452" s="101"/>
      <c r="C452" s="101"/>
      <c r="D452" s="101"/>
    </row>
    <row r="453" spans="1:4">
      <c r="A453" s="101"/>
      <c r="B453" s="101"/>
      <c r="C453" s="101"/>
      <c r="D453" s="101"/>
    </row>
    <row r="454" spans="1:4">
      <c r="A454" s="101"/>
      <c r="B454" s="101"/>
      <c r="C454" s="101"/>
      <c r="D454" s="101"/>
    </row>
    <row r="455" spans="1:4">
      <c r="A455" s="101"/>
      <c r="B455" s="101"/>
      <c r="C455" s="101"/>
      <c r="D455" s="101"/>
    </row>
    <row r="456" spans="1:4">
      <c r="A456" s="101"/>
      <c r="B456" s="101"/>
      <c r="C456" s="101"/>
      <c r="D456" s="101"/>
    </row>
    <row r="457" spans="1:4">
      <c r="A457" s="101"/>
      <c r="B457" s="101"/>
      <c r="C457" s="101"/>
      <c r="D457" s="101"/>
    </row>
    <row r="458" spans="1:4">
      <c r="A458" s="101"/>
      <c r="B458" s="101"/>
      <c r="C458" s="101"/>
      <c r="D458" s="101"/>
    </row>
    <row r="459" spans="1:4">
      <c r="A459" s="101"/>
      <c r="B459" s="101"/>
      <c r="C459" s="101"/>
      <c r="D459" s="101"/>
    </row>
    <row r="460" spans="1:4">
      <c r="A460" s="101"/>
      <c r="B460" s="101"/>
      <c r="C460" s="101"/>
      <c r="D460" s="101"/>
    </row>
    <row r="461" spans="1:4">
      <c r="A461" s="101"/>
      <c r="B461" s="101"/>
      <c r="C461" s="101"/>
      <c r="D461" s="101"/>
    </row>
    <row r="462" spans="1:4">
      <c r="A462" s="101"/>
      <c r="B462" s="101"/>
      <c r="C462" s="101"/>
      <c r="D462" s="101"/>
    </row>
    <row r="463" spans="1:4">
      <c r="A463" s="101"/>
      <c r="B463" s="101"/>
      <c r="C463" s="101"/>
      <c r="D463" s="101"/>
    </row>
    <row r="464" spans="1:4">
      <c r="A464" s="101"/>
      <c r="B464" s="101"/>
      <c r="C464" s="101"/>
      <c r="D464" s="101"/>
    </row>
    <row r="465" spans="1:4">
      <c r="A465" s="101"/>
      <c r="B465" s="101"/>
      <c r="C465" s="101"/>
      <c r="D465" s="101"/>
    </row>
    <row r="466" spans="1:4">
      <c r="A466" s="101"/>
      <c r="B466" s="101"/>
      <c r="C466" s="101"/>
      <c r="D466" s="101"/>
    </row>
    <row r="467" spans="1:4">
      <c r="A467" s="101"/>
      <c r="B467" s="101"/>
      <c r="C467" s="101"/>
      <c r="D467" s="101"/>
    </row>
    <row r="468" spans="1:4">
      <c r="A468" s="101"/>
      <c r="B468" s="101"/>
      <c r="C468" s="101"/>
      <c r="D468" s="101"/>
    </row>
    <row r="469" spans="1:4">
      <c r="A469" s="101"/>
      <c r="B469" s="101"/>
      <c r="C469" s="101"/>
      <c r="D469" s="101"/>
    </row>
    <row r="470" spans="1:4">
      <c r="A470" s="101"/>
      <c r="B470" s="101"/>
      <c r="C470" s="101"/>
      <c r="D470" s="101"/>
    </row>
    <row r="471" spans="1:4">
      <c r="A471" s="101"/>
      <c r="B471" s="101"/>
      <c r="C471" s="101"/>
      <c r="D471" s="101"/>
    </row>
    <row r="472" spans="1:4">
      <c r="A472" s="101"/>
      <c r="B472" s="101"/>
      <c r="C472" s="101"/>
      <c r="D472" s="101"/>
    </row>
    <row r="473" spans="1:4">
      <c r="A473" s="101"/>
      <c r="B473" s="101"/>
      <c r="C473" s="101"/>
      <c r="D473" s="101"/>
    </row>
    <row r="474" spans="1:4">
      <c r="A474" s="101"/>
      <c r="B474" s="101"/>
      <c r="C474" s="101"/>
      <c r="D474" s="101"/>
    </row>
    <row r="475" spans="1:4">
      <c r="A475" s="101"/>
      <c r="B475" s="101"/>
      <c r="C475" s="101"/>
      <c r="D475" s="101"/>
    </row>
    <row r="476" spans="1:4">
      <c r="A476" s="101"/>
      <c r="B476" s="101"/>
      <c r="C476" s="101"/>
      <c r="D476" s="101"/>
    </row>
    <row r="477" spans="1:4">
      <c r="A477" s="101"/>
      <c r="B477" s="101"/>
      <c r="C477" s="101"/>
      <c r="D477" s="101"/>
    </row>
    <row r="478" spans="1:4">
      <c r="A478" s="101"/>
      <c r="B478" s="101"/>
      <c r="C478" s="101"/>
      <c r="D478" s="101"/>
    </row>
    <row r="479" spans="1:4">
      <c r="A479" s="101"/>
      <c r="B479" s="101"/>
      <c r="C479" s="101"/>
      <c r="D479" s="101"/>
    </row>
    <row r="480" spans="1:4">
      <c r="A480" s="101"/>
      <c r="B480" s="101"/>
      <c r="C480" s="101"/>
      <c r="D480" s="101"/>
    </row>
    <row r="481" spans="1:4">
      <c r="A481" s="101"/>
      <c r="B481" s="101"/>
      <c r="C481" s="101"/>
      <c r="D481" s="101"/>
    </row>
    <row r="482" spans="1:4">
      <c r="A482" s="101"/>
      <c r="B482" s="101"/>
      <c r="C482" s="101"/>
      <c r="D482" s="101"/>
    </row>
    <row r="483" spans="1:4">
      <c r="A483" s="101"/>
      <c r="B483" s="101"/>
      <c r="C483" s="101"/>
      <c r="D483" s="101"/>
    </row>
    <row r="484" spans="1:4">
      <c r="A484" s="101"/>
      <c r="B484" s="101"/>
      <c r="C484" s="101"/>
      <c r="D484" s="101"/>
    </row>
    <row r="485" spans="1:4">
      <c r="A485" s="101"/>
      <c r="B485" s="101"/>
      <c r="C485" s="101"/>
      <c r="D485" s="101"/>
    </row>
    <row r="486" spans="1:4">
      <c r="A486" s="101"/>
      <c r="B486" s="101"/>
      <c r="C486" s="101"/>
      <c r="D486" s="101"/>
    </row>
    <row r="487" spans="1:4">
      <c r="A487" s="101"/>
      <c r="B487" s="101"/>
      <c r="C487" s="101"/>
      <c r="D487" s="101"/>
    </row>
    <row r="488" spans="1:4">
      <c r="A488" s="101"/>
      <c r="B488" s="101"/>
      <c r="C488" s="101"/>
      <c r="D488" s="101"/>
    </row>
    <row r="489" spans="1:4">
      <c r="A489" s="101"/>
      <c r="B489" s="101"/>
      <c r="C489" s="101"/>
      <c r="D489" s="101"/>
    </row>
    <row r="490" spans="1:4">
      <c r="A490" s="101"/>
      <c r="B490" s="101"/>
      <c r="C490" s="101"/>
      <c r="D490" s="101"/>
    </row>
    <row r="491" spans="1:4">
      <c r="A491" s="101"/>
      <c r="B491" s="101"/>
      <c r="C491" s="101"/>
      <c r="D491" s="101"/>
    </row>
    <row r="492" spans="1:4">
      <c r="A492" s="101"/>
      <c r="B492" s="101"/>
      <c r="C492" s="101"/>
      <c r="D492" s="101"/>
    </row>
    <row r="493" spans="1:4">
      <c r="A493" s="101"/>
      <c r="B493" s="101"/>
      <c r="C493" s="101"/>
      <c r="D493" s="101"/>
    </row>
    <row r="494" spans="1:4">
      <c r="A494" s="101"/>
      <c r="B494" s="101"/>
      <c r="C494" s="101"/>
      <c r="D494" s="101"/>
    </row>
    <row r="495" spans="1:4">
      <c r="A495" s="101"/>
      <c r="B495" s="101"/>
      <c r="C495" s="101"/>
      <c r="D495" s="101"/>
    </row>
    <row r="496" spans="1:4">
      <c r="A496" s="101"/>
      <c r="B496" s="101"/>
      <c r="C496" s="101"/>
      <c r="D496" s="101"/>
    </row>
    <row r="497" spans="1:4">
      <c r="A497" s="101"/>
      <c r="B497" s="101"/>
      <c r="C497" s="101"/>
      <c r="D497" s="101"/>
    </row>
    <row r="498" spans="1:4">
      <c r="A498" s="101"/>
      <c r="B498" s="101"/>
      <c r="C498" s="101"/>
      <c r="D498" s="101"/>
    </row>
    <row r="499" spans="1:4">
      <c r="A499" s="101"/>
      <c r="B499" s="101"/>
      <c r="C499" s="101"/>
      <c r="D499" s="101"/>
    </row>
    <row r="500" spans="1:4">
      <c r="A500" s="101"/>
      <c r="B500" s="101"/>
      <c r="C500" s="101"/>
      <c r="D500" s="101"/>
    </row>
    <row r="501" spans="1:4">
      <c r="A501" s="101"/>
      <c r="B501" s="101"/>
      <c r="C501" s="101"/>
      <c r="D501" s="101"/>
    </row>
    <row r="502" spans="1:4">
      <c r="A502" s="101"/>
      <c r="B502" s="101"/>
      <c r="C502" s="101"/>
      <c r="D502" s="101"/>
    </row>
    <row r="503" spans="1:4">
      <c r="A503" s="101"/>
      <c r="B503" s="101"/>
      <c r="C503" s="101"/>
      <c r="D503" s="101"/>
    </row>
    <row r="504" spans="1:4">
      <c r="A504" s="101"/>
      <c r="B504" s="101"/>
      <c r="C504" s="101"/>
      <c r="D504" s="101"/>
    </row>
    <row r="505" spans="1:4">
      <c r="A505" s="101"/>
      <c r="B505" s="101"/>
      <c r="C505" s="101"/>
      <c r="D505" s="101"/>
    </row>
    <row r="506" spans="1:4">
      <c r="A506" s="101"/>
      <c r="B506" s="101"/>
      <c r="C506" s="101"/>
      <c r="D506" s="101"/>
    </row>
    <row r="507" spans="1:4">
      <c r="A507" s="101"/>
      <c r="B507" s="101"/>
      <c r="C507" s="101"/>
      <c r="D507" s="101"/>
    </row>
    <row r="508" spans="1:4">
      <c r="A508" s="101"/>
      <c r="B508" s="101"/>
      <c r="C508" s="101"/>
      <c r="D508" s="101"/>
    </row>
    <row r="509" spans="1:4">
      <c r="A509" s="101"/>
      <c r="B509" s="101"/>
      <c r="C509" s="101"/>
      <c r="D509" s="101"/>
    </row>
    <row r="510" spans="1:4">
      <c r="A510" s="101"/>
      <c r="B510" s="101"/>
      <c r="C510" s="101"/>
      <c r="D510" s="101"/>
    </row>
    <row r="511" spans="1:4">
      <c r="A511" s="101"/>
      <c r="B511" s="101"/>
      <c r="C511" s="101"/>
      <c r="D511" s="101"/>
    </row>
    <row r="512" spans="1:4">
      <c r="A512" s="101"/>
      <c r="B512" s="101"/>
      <c r="C512" s="101"/>
      <c r="D512" s="101"/>
    </row>
    <row r="513" spans="1:4">
      <c r="A513" s="101"/>
      <c r="B513" s="101"/>
      <c r="C513" s="101"/>
      <c r="D513" s="101"/>
    </row>
    <row r="514" spans="1:4">
      <c r="A514" s="101"/>
      <c r="B514" s="101"/>
      <c r="C514" s="101"/>
      <c r="D514" s="101"/>
    </row>
    <row r="515" spans="1:4">
      <c r="A515" s="101"/>
      <c r="B515" s="101"/>
      <c r="C515" s="101"/>
      <c r="D515" s="101"/>
    </row>
    <row r="516" spans="1:4">
      <c r="A516" s="101"/>
      <c r="B516" s="101"/>
      <c r="C516" s="101"/>
      <c r="D516" s="101"/>
    </row>
    <row r="517" spans="1:4">
      <c r="A517" s="101"/>
      <c r="B517" s="101"/>
      <c r="C517" s="101"/>
      <c r="D517" s="101"/>
    </row>
    <row r="518" spans="1:4">
      <c r="A518" s="101"/>
      <c r="B518" s="101"/>
      <c r="C518" s="101"/>
      <c r="D518" s="101"/>
    </row>
    <row r="519" spans="1:4">
      <c r="A519" s="101"/>
      <c r="B519" s="101"/>
      <c r="C519" s="101"/>
      <c r="D519" s="101"/>
    </row>
    <row r="520" spans="1:4">
      <c r="A520" s="101"/>
      <c r="B520" s="101"/>
      <c r="C520" s="101"/>
      <c r="D520" s="101"/>
    </row>
    <row r="521" spans="1:4">
      <c r="A521" s="101"/>
      <c r="B521" s="101"/>
      <c r="C521" s="101"/>
      <c r="D521" s="101"/>
    </row>
    <row r="522" spans="1:4">
      <c r="A522" s="101"/>
      <c r="B522" s="101"/>
      <c r="C522" s="101"/>
      <c r="D522" s="101"/>
    </row>
    <row r="523" spans="1:4">
      <c r="A523" s="101"/>
      <c r="B523" s="101"/>
      <c r="C523" s="101"/>
      <c r="D523" s="101"/>
    </row>
    <row r="524" spans="1:4">
      <c r="A524" s="101"/>
      <c r="B524" s="101"/>
      <c r="C524" s="101"/>
      <c r="D524" s="101"/>
    </row>
    <row r="525" spans="1:4">
      <c r="A525" s="101"/>
      <c r="B525" s="101"/>
      <c r="C525" s="101"/>
      <c r="D525" s="101"/>
    </row>
    <row r="526" spans="1:4">
      <c r="A526" s="101"/>
      <c r="B526" s="101"/>
      <c r="C526" s="101"/>
      <c r="D526" s="101"/>
    </row>
    <row r="527" spans="1:4">
      <c r="A527" s="101"/>
      <c r="B527" s="101"/>
      <c r="C527" s="101"/>
      <c r="D527" s="101"/>
    </row>
    <row r="528" spans="1:4">
      <c r="A528" s="101"/>
      <c r="B528" s="101"/>
      <c r="C528" s="101"/>
      <c r="D528" s="101"/>
    </row>
    <row r="529" spans="1:4">
      <c r="A529" s="101"/>
      <c r="B529" s="101"/>
      <c r="C529" s="101"/>
      <c r="D529" s="101"/>
    </row>
    <row r="530" spans="1:4">
      <c r="A530" s="101"/>
      <c r="B530" s="101"/>
      <c r="C530" s="101"/>
      <c r="D530" s="101"/>
    </row>
    <row r="531" spans="1:4">
      <c r="A531" s="101"/>
      <c r="B531" s="101"/>
      <c r="C531" s="101"/>
      <c r="D531" s="101"/>
    </row>
    <row r="532" spans="1:4">
      <c r="A532" s="101"/>
      <c r="B532" s="101"/>
      <c r="C532" s="101"/>
      <c r="D532" s="101"/>
    </row>
    <row r="533" spans="1:4">
      <c r="A533" s="101"/>
      <c r="B533" s="101"/>
      <c r="C533" s="101"/>
      <c r="D533" s="101"/>
    </row>
    <row r="534" spans="1:4">
      <c r="A534" s="101"/>
      <c r="B534" s="101"/>
      <c r="C534" s="101"/>
      <c r="D534" s="101"/>
    </row>
    <row r="535" spans="1:4">
      <c r="A535" s="101"/>
      <c r="B535" s="101"/>
      <c r="C535" s="101"/>
      <c r="D535" s="101"/>
    </row>
    <row r="536" spans="1:4">
      <c r="A536" s="101"/>
      <c r="B536" s="101"/>
      <c r="C536" s="101"/>
      <c r="D536" s="101"/>
    </row>
    <row r="537" spans="1:4">
      <c r="A537" s="101"/>
      <c r="B537" s="101"/>
      <c r="C537" s="101"/>
      <c r="D537" s="101"/>
    </row>
    <row r="538" spans="1:4">
      <c r="A538" s="101"/>
      <c r="B538" s="101"/>
      <c r="C538" s="101"/>
      <c r="D538" s="101"/>
    </row>
    <row r="539" spans="1:4">
      <c r="A539" s="101"/>
      <c r="B539" s="101"/>
      <c r="C539" s="101"/>
      <c r="D539" s="101"/>
    </row>
    <row r="540" spans="1:4">
      <c r="A540" s="101"/>
      <c r="B540" s="101"/>
      <c r="C540" s="101"/>
      <c r="D540" s="101"/>
    </row>
    <row r="541" spans="1:4">
      <c r="A541" s="101"/>
      <c r="B541" s="101"/>
      <c r="C541" s="101"/>
      <c r="D541" s="101"/>
    </row>
    <row r="542" spans="1:4">
      <c r="A542" s="101"/>
      <c r="B542" s="101"/>
      <c r="C542" s="101"/>
      <c r="D542" s="101"/>
    </row>
    <row r="543" spans="1:4">
      <c r="A543" s="101"/>
      <c r="B543" s="101"/>
      <c r="C543" s="101"/>
      <c r="D543" s="101"/>
    </row>
    <row r="544" spans="1:4">
      <c r="A544" s="101"/>
      <c r="B544" s="101"/>
      <c r="C544" s="101"/>
      <c r="D544" s="101"/>
    </row>
    <row r="545" spans="1:4">
      <c r="A545" s="101"/>
      <c r="B545" s="101"/>
      <c r="C545" s="101"/>
      <c r="D545" s="101"/>
    </row>
    <row r="546" spans="1:4">
      <c r="A546" s="101"/>
      <c r="B546" s="101"/>
      <c r="C546" s="101"/>
      <c r="D546" s="101"/>
    </row>
    <row r="547" spans="1:4">
      <c r="A547" s="101"/>
      <c r="B547" s="101"/>
      <c r="C547" s="101"/>
      <c r="D547" s="101"/>
    </row>
    <row r="548" spans="1:4">
      <c r="A548" s="101"/>
      <c r="B548" s="101"/>
      <c r="C548" s="101"/>
      <c r="D548" s="101"/>
    </row>
    <row r="549" spans="1:4">
      <c r="A549" s="101"/>
      <c r="B549" s="101"/>
      <c r="C549" s="101"/>
      <c r="D549" s="101"/>
    </row>
    <row r="550" spans="1:4">
      <c r="A550" s="101"/>
      <c r="B550" s="101"/>
      <c r="C550" s="101"/>
      <c r="D550" s="101"/>
    </row>
    <row r="551" spans="1:4">
      <c r="A551" s="101"/>
      <c r="B551" s="101"/>
      <c r="C551" s="101"/>
      <c r="D551" s="101"/>
    </row>
    <row r="552" spans="1:4">
      <c r="A552" s="101"/>
      <c r="B552" s="101"/>
      <c r="C552" s="101"/>
      <c r="D552" s="101"/>
    </row>
    <row r="553" spans="1:4">
      <c r="A553" s="101"/>
      <c r="B553" s="101"/>
      <c r="C553" s="101"/>
      <c r="D553" s="101"/>
    </row>
    <row r="554" spans="1:4">
      <c r="A554" s="101"/>
      <c r="B554" s="101"/>
      <c r="C554" s="101"/>
      <c r="D554" s="101"/>
    </row>
    <row r="555" spans="1:4">
      <c r="A555" s="101"/>
      <c r="B555" s="101"/>
      <c r="C555" s="101"/>
      <c r="D555" s="101"/>
    </row>
    <row r="556" spans="1:4">
      <c r="A556" s="101"/>
      <c r="B556" s="101"/>
      <c r="C556" s="101"/>
      <c r="D556" s="101"/>
    </row>
    <row r="557" spans="1:4">
      <c r="A557" s="101"/>
      <c r="B557" s="101"/>
      <c r="C557" s="101"/>
      <c r="D557" s="101"/>
    </row>
    <row r="558" spans="1:4">
      <c r="A558" s="101"/>
      <c r="B558" s="101"/>
      <c r="C558" s="101"/>
      <c r="D558" s="101"/>
    </row>
    <row r="559" spans="1:4">
      <c r="A559" s="101"/>
      <c r="B559" s="101"/>
      <c r="C559" s="101"/>
      <c r="D559" s="101"/>
    </row>
    <row r="560" spans="1:4">
      <c r="A560" s="101"/>
      <c r="B560" s="101"/>
      <c r="C560" s="101"/>
      <c r="D560" s="101"/>
    </row>
    <row r="561" spans="1:4">
      <c r="A561" s="101"/>
      <c r="B561" s="101"/>
      <c r="C561" s="101"/>
      <c r="D561" s="101"/>
    </row>
    <row r="562" spans="1:4">
      <c r="A562" s="101"/>
      <c r="B562" s="101"/>
      <c r="C562" s="101"/>
      <c r="D562" s="101"/>
    </row>
    <row r="563" spans="1:4">
      <c r="A563" s="101"/>
      <c r="B563" s="101"/>
      <c r="C563" s="101"/>
      <c r="D563" s="101"/>
    </row>
    <row r="564" spans="1:4">
      <c r="A564" s="101"/>
      <c r="B564" s="101"/>
      <c r="C564" s="101"/>
      <c r="D564" s="101"/>
    </row>
    <row r="565" spans="1:4">
      <c r="A565" s="101"/>
      <c r="B565" s="101"/>
      <c r="C565" s="101"/>
      <c r="D565" s="101"/>
    </row>
    <row r="566" spans="1:4">
      <c r="A566" s="101"/>
      <c r="B566" s="101"/>
      <c r="C566" s="101"/>
      <c r="D566" s="101"/>
    </row>
    <row r="567" spans="1:4">
      <c r="A567" s="101"/>
      <c r="B567" s="101"/>
      <c r="C567" s="101"/>
      <c r="D567" s="101"/>
    </row>
    <row r="568" spans="1:4">
      <c r="A568" s="101"/>
      <c r="B568" s="101"/>
      <c r="C568" s="101"/>
      <c r="D568" s="101"/>
    </row>
    <row r="569" spans="1:4">
      <c r="A569" s="101"/>
      <c r="B569" s="101"/>
      <c r="C569" s="101"/>
      <c r="D569" s="101"/>
    </row>
    <row r="570" spans="1:4">
      <c r="A570" s="101"/>
      <c r="B570" s="101"/>
      <c r="C570" s="101"/>
      <c r="D570" s="101"/>
    </row>
    <row r="571" spans="1:4">
      <c r="A571" s="101"/>
      <c r="B571" s="101"/>
      <c r="C571" s="101"/>
      <c r="D571" s="101"/>
    </row>
    <row r="572" spans="1:4">
      <c r="A572" s="101"/>
      <c r="B572" s="101"/>
      <c r="C572" s="101"/>
      <c r="D572" s="101"/>
    </row>
    <row r="573" spans="1:4">
      <c r="A573" s="101"/>
      <c r="B573" s="101"/>
      <c r="C573" s="101"/>
      <c r="D573" s="101"/>
    </row>
    <row r="574" spans="1:4">
      <c r="A574" s="101"/>
      <c r="B574" s="101"/>
      <c r="C574" s="101"/>
      <c r="D574" s="101"/>
    </row>
    <row r="575" spans="1:4">
      <c r="A575" s="101"/>
      <c r="B575" s="101"/>
      <c r="C575" s="101"/>
      <c r="D575" s="101"/>
    </row>
    <row r="576" spans="1:4">
      <c r="A576" s="101"/>
      <c r="B576" s="101"/>
      <c r="C576" s="101"/>
      <c r="D576" s="101"/>
    </row>
    <row r="577" spans="1:4">
      <c r="A577" s="101"/>
      <c r="B577" s="101"/>
      <c r="C577" s="101"/>
      <c r="D577" s="101"/>
    </row>
    <row r="578" spans="1:4">
      <c r="A578" s="101"/>
      <c r="B578" s="101"/>
      <c r="C578" s="101"/>
      <c r="D578" s="101"/>
    </row>
    <row r="579" spans="1:4">
      <c r="A579" s="101"/>
      <c r="B579" s="101"/>
      <c r="C579" s="101"/>
      <c r="D579" s="101"/>
    </row>
    <row r="580" spans="1:4">
      <c r="A580" s="101"/>
      <c r="B580" s="101"/>
      <c r="C580" s="101"/>
      <c r="D580" s="101"/>
    </row>
    <row r="581" spans="1:4">
      <c r="A581" s="101"/>
      <c r="B581" s="101"/>
      <c r="C581" s="101"/>
      <c r="D581" s="101"/>
    </row>
    <row r="582" spans="1:4">
      <c r="A582" s="101"/>
      <c r="B582" s="101"/>
      <c r="C582" s="101"/>
      <c r="D582" s="101"/>
    </row>
    <row r="583" spans="1:4">
      <c r="A583" s="101"/>
      <c r="B583" s="101"/>
      <c r="C583" s="101"/>
      <c r="D583" s="101"/>
    </row>
    <row r="584" spans="1:4">
      <c r="A584" s="101"/>
      <c r="B584" s="101"/>
      <c r="C584" s="101"/>
      <c r="D584" s="101"/>
    </row>
    <row r="585" spans="1:4">
      <c r="A585" s="101"/>
      <c r="B585" s="101"/>
      <c r="C585" s="101"/>
      <c r="D585" s="101"/>
    </row>
    <row r="586" spans="1:4">
      <c r="A586" s="101"/>
      <c r="B586" s="101"/>
      <c r="C586" s="101"/>
      <c r="D586" s="101"/>
    </row>
    <row r="587" spans="1:4">
      <c r="A587" s="101"/>
      <c r="B587" s="101"/>
      <c r="C587" s="101"/>
      <c r="D587" s="101"/>
    </row>
    <row r="588" spans="1:4">
      <c r="A588" s="101"/>
      <c r="B588" s="101"/>
      <c r="C588" s="101"/>
      <c r="D588" s="101"/>
    </row>
    <row r="589" spans="1:4">
      <c r="A589" s="101"/>
      <c r="B589" s="101"/>
      <c r="C589" s="101"/>
      <c r="D589" s="101"/>
    </row>
    <row r="590" spans="1:4">
      <c r="A590" s="101"/>
      <c r="B590" s="101"/>
      <c r="C590" s="101"/>
      <c r="D590" s="101"/>
    </row>
    <row r="591" spans="1:4">
      <c r="A591" s="101"/>
      <c r="B591" s="101"/>
      <c r="C591" s="101"/>
      <c r="D591" s="101"/>
    </row>
    <row r="592" spans="1:4">
      <c r="A592" s="101"/>
      <c r="B592" s="101"/>
      <c r="C592" s="101"/>
      <c r="D592" s="101"/>
    </row>
    <row r="593" spans="1:4">
      <c r="A593" s="101"/>
      <c r="B593" s="101"/>
      <c r="C593" s="101"/>
      <c r="D593" s="101"/>
    </row>
    <row r="594" spans="1:4">
      <c r="A594" s="101"/>
      <c r="B594" s="101"/>
      <c r="C594" s="101"/>
      <c r="D594" s="101"/>
    </row>
    <row r="595" spans="1:4">
      <c r="A595" s="101"/>
      <c r="B595" s="101"/>
      <c r="C595" s="101"/>
      <c r="D595" s="101"/>
    </row>
    <row r="596" spans="1:4">
      <c r="A596" s="101"/>
      <c r="B596" s="101"/>
      <c r="C596" s="101"/>
      <c r="D596" s="101"/>
    </row>
    <row r="597" spans="1:4">
      <c r="A597" s="101"/>
      <c r="B597" s="101"/>
      <c r="C597" s="101"/>
      <c r="D597" s="101"/>
    </row>
    <row r="598" spans="1:4">
      <c r="A598" s="101"/>
      <c r="B598" s="101"/>
      <c r="C598" s="101"/>
      <c r="D598" s="101"/>
    </row>
    <row r="599" spans="1:4">
      <c r="A599" s="101"/>
      <c r="B599" s="101"/>
      <c r="C599" s="101"/>
      <c r="D599" s="101"/>
    </row>
    <row r="600" spans="1:4">
      <c r="A600" s="101"/>
      <c r="B600" s="101"/>
      <c r="C600" s="101"/>
      <c r="D600" s="101"/>
    </row>
    <row r="601" spans="1:4">
      <c r="A601" s="101"/>
      <c r="B601" s="101"/>
      <c r="C601" s="101"/>
      <c r="D601" s="101"/>
    </row>
    <row r="602" spans="1:4">
      <c r="A602" s="101"/>
      <c r="B602" s="101"/>
      <c r="C602" s="101"/>
      <c r="D602" s="101"/>
    </row>
    <row r="603" spans="1:4">
      <c r="A603" s="101"/>
      <c r="B603" s="101"/>
      <c r="C603" s="101"/>
      <c r="D603" s="101"/>
    </row>
    <row r="604" spans="1:4">
      <c r="A604" s="101"/>
      <c r="B604" s="101"/>
      <c r="C604" s="101"/>
      <c r="D604" s="101"/>
    </row>
    <row r="605" spans="1:4">
      <c r="A605" s="101"/>
      <c r="B605" s="101"/>
      <c r="C605" s="101"/>
      <c r="D605" s="101"/>
    </row>
    <row r="606" spans="1:4">
      <c r="A606" s="101"/>
      <c r="B606" s="101"/>
      <c r="C606" s="101"/>
      <c r="D606" s="101"/>
    </row>
    <row r="607" spans="1:4">
      <c r="A607" s="101"/>
      <c r="B607" s="101"/>
      <c r="C607" s="101"/>
      <c r="D607" s="101"/>
    </row>
    <row r="608" spans="1:4">
      <c r="A608" s="101"/>
      <c r="B608" s="101"/>
      <c r="C608" s="101"/>
      <c r="D608" s="101"/>
    </row>
    <row r="609" spans="1:4">
      <c r="A609" s="101"/>
      <c r="B609" s="101"/>
      <c r="C609" s="101"/>
      <c r="D609" s="101"/>
    </row>
    <row r="610" spans="1:4">
      <c r="A610" s="101"/>
      <c r="B610" s="101"/>
      <c r="C610" s="101"/>
      <c r="D610" s="101"/>
    </row>
    <row r="611" spans="1:4">
      <c r="A611" s="101"/>
      <c r="B611" s="101"/>
      <c r="C611" s="101"/>
      <c r="D611" s="101"/>
    </row>
    <row r="612" spans="1:4">
      <c r="A612" s="101"/>
      <c r="B612" s="101"/>
      <c r="C612" s="101"/>
      <c r="D612" s="101"/>
    </row>
    <row r="613" spans="1:4">
      <c r="A613" s="101"/>
      <c r="B613" s="101"/>
      <c r="C613" s="101"/>
      <c r="D613" s="101"/>
    </row>
    <row r="614" spans="1:4">
      <c r="A614" s="101"/>
      <c r="B614" s="101"/>
      <c r="C614" s="101"/>
      <c r="D614" s="101"/>
    </row>
    <row r="615" spans="1:4">
      <c r="A615" s="101"/>
      <c r="B615" s="101"/>
      <c r="C615" s="101"/>
      <c r="D615" s="101"/>
    </row>
    <row r="616" spans="1:4">
      <c r="A616" s="101"/>
      <c r="B616" s="101"/>
      <c r="C616" s="101"/>
      <c r="D616" s="101"/>
    </row>
    <row r="617" spans="1:4">
      <c r="A617" s="101"/>
      <c r="B617" s="101"/>
      <c r="C617" s="101"/>
      <c r="D617" s="101"/>
    </row>
    <row r="618" spans="1:4">
      <c r="A618" s="101"/>
      <c r="B618" s="101"/>
      <c r="C618" s="101"/>
      <c r="D618" s="101"/>
    </row>
    <row r="619" spans="1:4">
      <c r="A619" s="101"/>
      <c r="B619" s="101"/>
      <c r="C619" s="101"/>
      <c r="D619" s="101"/>
    </row>
    <row r="620" spans="1:4">
      <c r="A620" s="101"/>
      <c r="B620" s="101"/>
      <c r="C620" s="101"/>
      <c r="D620" s="101"/>
    </row>
    <row r="621" spans="1:4">
      <c r="A621" s="101"/>
      <c r="B621" s="101"/>
      <c r="C621" s="101"/>
      <c r="D621" s="101"/>
    </row>
    <row r="622" spans="1:4">
      <c r="A622" s="101"/>
      <c r="B622" s="101"/>
      <c r="C622" s="101"/>
      <c r="D622" s="101"/>
    </row>
    <row r="623" spans="1:4">
      <c r="A623" s="101"/>
      <c r="B623" s="101"/>
      <c r="C623" s="101"/>
      <c r="D623" s="101"/>
    </row>
    <row r="624" spans="1:4">
      <c r="A624" s="101"/>
      <c r="B624" s="101"/>
      <c r="C624" s="101"/>
      <c r="D624" s="101"/>
    </row>
    <row r="625" spans="1:4">
      <c r="A625" s="101"/>
      <c r="B625" s="101"/>
      <c r="C625" s="101"/>
      <c r="D625" s="101"/>
    </row>
    <row r="626" spans="1:4">
      <c r="A626" s="101"/>
      <c r="B626" s="101"/>
      <c r="C626" s="101"/>
      <c r="D626" s="101"/>
    </row>
    <row r="627" spans="1:4">
      <c r="A627" s="101"/>
      <c r="B627" s="101"/>
      <c r="C627" s="101"/>
      <c r="D627" s="101"/>
    </row>
    <row r="628" spans="1:4">
      <c r="A628" s="101"/>
      <c r="B628" s="101"/>
      <c r="C628" s="101"/>
      <c r="D628" s="101"/>
    </row>
    <row r="629" spans="1:4">
      <c r="A629" s="101"/>
      <c r="B629" s="101"/>
      <c r="C629" s="101"/>
      <c r="D629" s="101"/>
    </row>
    <row r="630" spans="1:4">
      <c r="A630" s="101"/>
      <c r="B630" s="101"/>
      <c r="C630" s="101"/>
      <c r="D630" s="101"/>
    </row>
    <row r="631" spans="1:4">
      <c r="A631" s="101"/>
      <c r="B631" s="101"/>
      <c r="C631" s="101"/>
      <c r="D631" s="101"/>
    </row>
    <row r="632" spans="1:4">
      <c r="A632" s="101"/>
      <c r="B632" s="101"/>
      <c r="C632" s="101"/>
      <c r="D632" s="101"/>
    </row>
    <row r="633" spans="1:4">
      <c r="A633" s="101"/>
      <c r="B633" s="101"/>
      <c r="C633" s="101"/>
      <c r="D633" s="101"/>
    </row>
    <row r="634" spans="1:4">
      <c r="A634" s="101"/>
      <c r="B634" s="101"/>
      <c r="C634" s="101"/>
      <c r="D634" s="101"/>
    </row>
    <row r="635" spans="1:4">
      <c r="A635" s="101"/>
      <c r="B635" s="101"/>
      <c r="C635" s="101"/>
      <c r="D635" s="101"/>
    </row>
    <row r="636" spans="1:4">
      <c r="A636" s="101"/>
      <c r="B636" s="101"/>
      <c r="C636" s="101"/>
      <c r="D636" s="101"/>
    </row>
    <row r="637" spans="1:4">
      <c r="A637" s="101"/>
      <c r="B637" s="101"/>
      <c r="C637" s="101"/>
      <c r="D637" s="101"/>
    </row>
    <row r="638" spans="1:4">
      <c r="A638" s="101"/>
      <c r="B638" s="101"/>
      <c r="C638" s="101"/>
      <c r="D638" s="101"/>
    </row>
    <row r="639" spans="1:4">
      <c r="A639" s="101"/>
      <c r="B639" s="101"/>
      <c r="C639" s="101"/>
      <c r="D639" s="101"/>
    </row>
    <row r="640" spans="1:4">
      <c r="A640" s="101"/>
      <c r="B640" s="101"/>
      <c r="C640" s="101"/>
      <c r="D640" s="101"/>
    </row>
    <row r="641" spans="1:4">
      <c r="A641" s="101"/>
      <c r="B641" s="101"/>
      <c r="C641" s="101"/>
      <c r="D641" s="101"/>
    </row>
    <row r="642" spans="1:4">
      <c r="A642" s="101"/>
      <c r="B642" s="101"/>
      <c r="C642" s="101"/>
      <c r="D642" s="101"/>
    </row>
    <row r="643" spans="1:4">
      <c r="A643" s="101"/>
      <c r="B643" s="101"/>
      <c r="C643" s="101"/>
      <c r="D643" s="101"/>
    </row>
    <row r="644" spans="1:4">
      <c r="A644" s="101"/>
      <c r="B644" s="101"/>
      <c r="C644" s="101"/>
      <c r="D644" s="101"/>
    </row>
    <row r="645" spans="1:4">
      <c r="A645" s="101"/>
      <c r="B645" s="101"/>
      <c r="C645" s="101"/>
      <c r="D645" s="101"/>
    </row>
    <row r="646" spans="1:4">
      <c r="A646" s="101"/>
      <c r="B646" s="101"/>
      <c r="C646" s="101"/>
      <c r="D646" s="101"/>
    </row>
    <row r="647" spans="1:4">
      <c r="A647" s="101"/>
      <c r="B647" s="101"/>
      <c r="C647" s="101"/>
      <c r="D647" s="101"/>
    </row>
    <row r="648" spans="1:4">
      <c r="A648" s="101"/>
      <c r="B648" s="101"/>
      <c r="C648" s="101"/>
      <c r="D648" s="101"/>
    </row>
    <row r="649" spans="1:4">
      <c r="A649" s="101"/>
      <c r="B649" s="101"/>
      <c r="C649" s="101"/>
      <c r="D649" s="101"/>
    </row>
    <row r="650" spans="1:4">
      <c r="A650" s="101"/>
      <c r="B650" s="101"/>
      <c r="C650" s="101"/>
      <c r="D650" s="101"/>
    </row>
    <row r="651" spans="1:4">
      <c r="A651" s="101"/>
      <c r="B651" s="101"/>
      <c r="C651" s="101"/>
      <c r="D651" s="101"/>
    </row>
    <row r="652" spans="1:4">
      <c r="A652" s="101"/>
      <c r="B652" s="101"/>
      <c r="C652" s="101"/>
      <c r="D652" s="101"/>
    </row>
    <row r="653" spans="1:4">
      <c r="A653" s="101"/>
      <c r="B653" s="101"/>
      <c r="C653" s="101"/>
      <c r="D653" s="101"/>
    </row>
    <row r="654" spans="1:4">
      <c r="A654" s="101"/>
      <c r="B654" s="101"/>
      <c r="C654" s="101"/>
      <c r="D654" s="101"/>
    </row>
    <row r="655" spans="1:4">
      <c r="A655" s="101"/>
      <c r="B655" s="101"/>
      <c r="C655" s="101"/>
      <c r="D655" s="101"/>
    </row>
    <row r="656" spans="1:4">
      <c r="A656" s="101"/>
      <c r="B656" s="101"/>
      <c r="C656" s="101"/>
      <c r="D656" s="101"/>
    </row>
    <row r="657" spans="1:4">
      <c r="A657" s="101"/>
      <c r="B657" s="101"/>
      <c r="C657" s="101"/>
      <c r="D657" s="101"/>
    </row>
    <row r="658" spans="1:4">
      <c r="A658" s="101"/>
      <c r="B658" s="101"/>
      <c r="C658" s="101"/>
      <c r="D658" s="101"/>
    </row>
    <row r="659" spans="1:4">
      <c r="A659" s="101"/>
      <c r="B659" s="101"/>
      <c r="C659" s="101"/>
      <c r="D659" s="101"/>
    </row>
    <row r="660" spans="1:4">
      <c r="A660" s="101"/>
      <c r="B660" s="101"/>
      <c r="C660" s="101"/>
      <c r="D660" s="101"/>
    </row>
    <row r="661" spans="1:4">
      <c r="A661" s="101"/>
      <c r="B661" s="101"/>
      <c r="C661" s="101"/>
      <c r="D661" s="101"/>
    </row>
    <row r="662" spans="1:4">
      <c r="A662" s="101"/>
      <c r="B662" s="101"/>
      <c r="C662" s="101"/>
      <c r="D662" s="101"/>
    </row>
    <row r="663" spans="1:4">
      <c r="A663" s="101"/>
      <c r="B663" s="101"/>
      <c r="C663" s="101"/>
      <c r="D663" s="101"/>
    </row>
    <row r="664" spans="1:4">
      <c r="A664" s="101"/>
      <c r="B664" s="101"/>
      <c r="C664" s="101"/>
      <c r="D664" s="101"/>
    </row>
    <row r="665" spans="1:4">
      <c r="A665" s="101"/>
      <c r="B665" s="101"/>
      <c r="C665" s="101"/>
      <c r="D665" s="101"/>
    </row>
    <row r="666" spans="1:4">
      <c r="A666" s="101"/>
      <c r="B666" s="101"/>
      <c r="C666" s="101"/>
      <c r="D666" s="101"/>
    </row>
    <row r="667" spans="1:4">
      <c r="A667" s="101"/>
      <c r="B667" s="101"/>
      <c r="C667" s="101"/>
      <c r="D667" s="101"/>
    </row>
    <row r="668" spans="1:4">
      <c r="A668" s="101"/>
      <c r="B668" s="101"/>
      <c r="C668" s="101"/>
      <c r="D668" s="101"/>
    </row>
    <row r="669" spans="1:4">
      <c r="A669" s="101"/>
      <c r="B669" s="101"/>
      <c r="C669" s="101"/>
      <c r="D669" s="101"/>
    </row>
    <row r="670" spans="1:4">
      <c r="A670" s="101"/>
      <c r="B670" s="101"/>
      <c r="C670" s="101"/>
      <c r="D670" s="101"/>
    </row>
    <row r="671" spans="1:4">
      <c r="A671" s="101"/>
      <c r="B671" s="101"/>
      <c r="C671" s="101"/>
      <c r="D671" s="101"/>
    </row>
    <row r="672" spans="1:4">
      <c r="A672" s="101"/>
      <c r="B672" s="101"/>
      <c r="C672" s="101"/>
      <c r="D672" s="101"/>
    </row>
    <row r="673" spans="1:4">
      <c r="A673" s="101"/>
      <c r="B673" s="101"/>
      <c r="C673" s="101"/>
      <c r="D673" s="101"/>
    </row>
    <row r="674" spans="1:4">
      <c r="A674" s="101"/>
      <c r="B674" s="101"/>
      <c r="C674" s="101"/>
      <c r="D674" s="101"/>
    </row>
    <row r="675" spans="1:4">
      <c r="A675" s="101"/>
      <c r="B675" s="101"/>
      <c r="C675" s="101"/>
      <c r="D675" s="101"/>
    </row>
    <row r="676" spans="1:4">
      <c r="A676" s="101"/>
      <c r="B676" s="101"/>
      <c r="C676" s="101"/>
      <c r="D676" s="101"/>
    </row>
    <row r="677" spans="1:4">
      <c r="A677" s="101"/>
      <c r="B677" s="101"/>
      <c r="C677" s="101"/>
      <c r="D677" s="101"/>
    </row>
    <row r="678" spans="1:4">
      <c r="A678" s="101"/>
      <c r="B678" s="101"/>
      <c r="C678" s="101"/>
      <c r="D678" s="101"/>
    </row>
    <row r="679" spans="1:4">
      <c r="A679" s="101"/>
      <c r="B679" s="101"/>
      <c r="C679" s="101"/>
      <c r="D679" s="101"/>
    </row>
    <row r="680" spans="1:4">
      <c r="A680" s="101"/>
      <c r="B680" s="101"/>
      <c r="C680" s="101"/>
      <c r="D680" s="101"/>
    </row>
    <row r="681" spans="1:4">
      <c r="A681" s="101"/>
      <c r="B681" s="101"/>
      <c r="C681" s="101"/>
      <c r="D681" s="101"/>
    </row>
    <row r="682" spans="1:4">
      <c r="A682" s="101"/>
      <c r="B682" s="101"/>
      <c r="C682" s="101"/>
      <c r="D682" s="101"/>
    </row>
    <row r="683" spans="1:4">
      <c r="A683" s="101"/>
      <c r="B683" s="101"/>
      <c r="C683" s="101"/>
      <c r="D683" s="101"/>
    </row>
    <row r="684" spans="1:4">
      <c r="A684" s="101"/>
      <c r="B684" s="101"/>
      <c r="C684" s="101"/>
      <c r="D684" s="101"/>
    </row>
    <row r="685" spans="1:4">
      <c r="A685" s="101"/>
      <c r="B685" s="101"/>
      <c r="C685" s="101"/>
      <c r="D685" s="101"/>
    </row>
    <row r="686" spans="1:4">
      <c r="A686" s="101"/>
      <c r="B686" s="101"/>
      <c r="C686" s="101"/>
      <c r="D686" s="101"/>
    </row>
    <row r="687" spans="1:4">
      <c r="A687" s="101"/>
      <c r="B687" s="101"/>
      <c r="C687" s="101"/>
      <c r="D687" s="101"/>
    </row>
    <row r="688" spans="1:4">
      <c r="A688" s="101"/>
      <c r="B688" s="101"/>
      <c r="C688" s="101"/>
      <c r="D688" s="101"/>
    </row>
    <row r="689" spans="1:4">
      <c r="A689" s="101"/>
      <c r="B689" s="101"/>
      <c r="C689" s="101"/>
      <c r="D689" s="101"/>
    </row>
    <row r="690" spans="1:4">
      <c r="A690" s="101"/>
      <c r="B690" s="101"/>
      <c r="C690" s="101"/>
      <c r="D690" s="101"/>
    </row>
    <row r="691" spans="1:4">
      <c r="A691" s="101"/>
      <c r="B691" s="101"/>
      <c r="C691" s="101"/>
      <c r="D691" s="101"/>
    </row>
    <row r="692" spans="1:4">
      <c r="A692" s="101"/>
      <c r="B692" s="101"/>
      <c r="C692" s="101"/>
      <c r="D692" s="101"/>
    </row>
    <row r="693" spans="1:4">
      <c r="A693" s="101"/>
      <c r="B693" s="101"/>
      <c r="C693" s="101"/>
      <c r="D693" s="101"/>
    </row>
    <row r="694" spans="1:4">
      <c r="A694" s="101"/>
      <c r="B694" s="101"/>
      <c r="C694" s="101"/>
      <c r="D694" s="101"/>
    </row>
    <row r="695" spans="1:4">
      <c r="A695" s="101"/>
      <c r="B695" s="101"/>
      <c r="C695" s="101"/>
      <c r="D695" s="101"/>
    </row>
    <row r="696" spans="1:4">
      <c r="A696" s="101"/>
      <c r="B696" s="101"/>
      <c r="C696" s="101"/>
      <c r="D696" s="101"/>
    </row>
    <row r="697" spans="1:4">
      <c r="A697" s="101"/>
      <c r="B697" s="101"/>
      <c r="C697" s="101"/>
      <c r="D697" s="101"/>
    </row>
    <row r="698" spans="1:4">
      <c r="A698" s="101"/>
      <c r="B698" s="101"/>
      <c r="C698" s="101"/>
      <c r="D698" s="101"/>
    </row>
    <row r="699" spans="1:4">
      <c r="A699" s="101"/>
      <c r="B699" s="101"/>
      <c r="C699" s="101"/>
      <c r="D699" s="101"/>
    </row>
    <row r="700" spans="1:4">
      <c r="A700" s="101"/>
      <c r="B700" s="101"/>
      <c r="C700" s="101"/>
      <c r="D700" s="101"/>
    </row>
    <row r="701" spans="1:4">
      <c r="A701" s="101"/>
      <c r="B701" s="101"/>
      <c r="C701" s="101"/>
      <c r="D701" s="101"/>
    </row>
    <row r="702" spans="1:4">
      <c r="A702" s="101"/>
      <c r="B702" s="101"/>
      <c r="C702" s="101"/>
      <c r="D702" s="101"/>
    </row>
    <row r="703" spans="1:4">
      <c r="A703" s="101"/>
      <c r="B703" s="101"/>
      <c r="C703" s="101"/>
      <c r="D703" s="101"/>
    </row>
    <row r="704" spans="1:4">
      <c r="A704" s="101"/>
      <c r="B704" s="101"/>
      <c r="C704" s="101"/>
      <c r="D704" s="101"/>
    </row>
    <row r="705" spans="1:4">
      <c r="A705" s="101"/>
      <c r="B705" s="101"/>
      <c r="C705" s="101"/>
      <c r="D705" s="101"/>
    </row>
    <row r="706" spans="1:4">
      <c r="A706" s="101"/>
      <c r="B706" s="101"/>
      <c r="C706" s="101"/>
      <c r="D706" s="101"/>
    </row>
    <row r="707" spans="1:4">
      <c r="A707" s="101"/>
      <c r="B707" s="101"/>
      <c r="C707" s="101"/>
      <c r="D707" s="101"/>
    </row>
    <row r="708" spans="1:4">
      <c r="A708" s="101"/>
      <c r="B708" s="101"/>
      <c r="C708" s="101"/>
      <c r="D708" s="101"/>
    </row>
    <row r="709" spans="1:4">
      <c r="A709" s="101"/>
      <c r="B709" s="101"/>
      <c r="C709" s="101"/>
      <c r="D709" s="101"/>
    </row>
    <row r="710" spans="1:4">
      <c r="A710" s="101"/>
      <c r="B710" s="101"/>
      <c r="C710" s="101"/>
      <c r="D710" s="101"/>
    </row>
    <row r="711" spans="1:4">
      <c r="A711" s="101"/>
      <c r="B711" s="101"/>
      <c r="C711" s="101"/>
      <c r="D711" s="101"/>
    </row>
    <row r="712" spans="1:4">
      <c r="A712" s="101"/>
      <c r="B712" s="101"/>
      <c r="C712" s="101"/>
      <c r="D712" s="101"/>
    </row>
    <row r="713" spans="1:4">
      <c r="A713" s="101"/>
      <c r="B713" s="101"/>
      <c r="C713" s="101"/>
      <c r="D713" s="101"/>
    </row>
    <row r="714" spans="1:4">
      <c r="A714" s="101"/>
      <c r="B714" s="101"/>
      <c r="C714" s="101"/>
      <c r="D714" s="101"/>
    </row>
    <row r="715" spans="1:4">
      <c r="A715" s="101"/>
      <c r="B715" s="101"/>
      <c r="C715" s="101"/>
      <c r="D715" s="101"/>
    </row>
    <row r="716" spans="1:4">
      <c r="A716" s="101"/>
      <c r="B716" s="101"/>
      <c r="C716" s="101"/>
      <c r="D716" s="101"/>
    </row>
    <row r="717" spans="1:4">
      <c r="A717" s="101"/>
      <c r="B717" s="101"/>
      <c r="C717" s="101"/>
      <c r="D717" s="101"/>
    </row>
    <row r="718" spans="1:4">
      <c r="A718" s="101"/>
      <c r="B718" s="101"/>
      <c r="C718" s="101"/>
      <c r="D718" s="101"/>
    </row>
    <row r="719" spans="1:4">
      <c r="A719" s="101"/>
      <c r="B719" s="101"/>
      <c r="C719" s="101"/>
      <c r="D719" s="101"/>
    </row>
    <row r="720" spans="1:4">
      <c r="A720" s="101"/>
      <c r="B720" s="101"/>
      <c r="C720" s="101"/>
      <c r="D720" s="101"/>
    </row>
    <row r="721" spans="1:4">
      <c r="A721" s="101"/>
      <c r="B721" s="101"/>
      <c r="C721" s="101"/>
      <c r="D721" s="101"/>
    </row>
    <row r="722" spans="1:4">
      <c r="A722" s="101"/>
      <c r="B722" s="101"/>
      <c r="C722" s="101"/>
      <c r="D722" s="101"/>
    </row>
    <row r="723" spans="1:4">
      <c r="A723" s="101"/>
      <c r="B723" s="101"/>
      <c r="C723" s="101"/>
      <c r="D723" s="101"/>
    </row>
    <row r="724" spans="1:4">
      <c r="A724" s="101"/>
      <c r="B724" s="101"/>
      <c r="C724" s="101"/>
      <c r="D724" s="101"/>
    </row>
    <row r="725" spans="1:4">
      <c r="A725" s="101"/>
      <c r="B725" s="101"/>
      <c r="C725" s="101"/>
      <c r="D725" s="101"/>
    </row>
    <row r="726" spans="1:4">
      <c r="A726" s="101"/>
      <c r="B726" s="101"/>
      <c r="C726" s="101"/>
      <c r="D726" s="101"/>
    </row>
    <row r="727" spans="1:4">
      <c r="A727" s="101"/>
      <c r="B727" s="101"/>
      <c r="C727" s="101"/>
      <c r="D727" s="101"/>
    </row>
    <row r="728" spans="1:4">
      <c r="A728" s="101"/>
      <c r="B728" s="101"/>
      <c r="C728" s="101"/>
      <c r="D728" s="101"/>
    </row>
    <row r="729" spans="1:4">
      <c r="A729" s="101"/>
      <c r="B729" s="101"/>
      <c r="C729" s="101"/>
      <c r="D729" s="101"/>
    </row>
    <row r="730" spans="1:4">
      <c r="A730" s="101"/>
      <c r="B730" s="101"/>
      <c r="C730" s="101"/>
      <c r="D730" s="101"/>
    </row>
    <row r="731" spans="1:4">
      <c r="A731" s="101"/>
      <c r="B731" s="101"/>
      <c r="C731" s="101"/>
      <c r="D731" s="101"/>
    </row>
    <row r="732" spans="1:4">
      <c r="A732" s="101"/>
      <c r="B732" s="101"/>
      <c r="C732" s="101"/>
      <c r="D732" s="101"/>
    </row>
    <row r="733" spans="1:4">
      <c r="A733" s="101"/>
      <c r="B733" s="101"/>
      <c r="C733" s="101"/>
      <c r="D733" s="101"/>
    </row>
    <row r="734" spans="1:4">
      <c r="A734" s="101"/>
      <c r="B734" s="101"/>
      <c r="C734" s="101"/>
      <c r="D734" s="101"/>
    </row>
    <row r="735" spans="1:4">
      <c r="A735" s="101"/>
      <c r="B735" s="101"/>
      <c r="C735" s="101"/>
      <c r="D735" s="101"/>
    </row>
    <row r="736" spans="1:4">
      <c r="A736" s="101"/>
      <c r="B736" s="101"/>
      <c r="C736" s="101"/>
      <c r="D736" s="101"/>
    </row>
    <row r="737" spans="1:4">
      <c r="A737" s="101"/>
      <c r="B737" s="101"/>
      <c r="C737" s="101"/>
      <c r="D737" s="101"/>
    </row>
    <row r="738" spans="1:4">
      <c r="A738" s="101"/>
      <c r="B738" s="101"/>
      <c r="C738" s="101"/>
      <c r="D738" s="101"/>
    </row>
    <row r="739" spans="1:4">
      <c r="A739" s="101"/>
      <c r="B739" s="101"/>
      <c r="C739" s="101"/>
      <c r="D739" s="101"/>
    </row>
    <row r="740" spans="1:4">
      <c r="A740" s="101"/>
      <c r="B740" s="101"/>
      <c r="C740" s="101"/>
      <c r="D740" s="101"/>
    </row>
    <row r="741" spans="1:4">
      <c r="A741" s="101"/>
      <c r="B741" s="101"/>
      <c r="C741" s="101"/>
      <c r="D741" s="101"/>
    </row>
    <row r="742" spans="1:4">
      <c r="A742" s="101"/>
      <c r="B742" s="101"/>
      <c r="C742" s="101"/>
      <c r="D742" s="101"/>
    </row>
    <row r="743" spans="1:4">
      <c r="A743" s="101"/>
      <c r="B743" s="101"/>
      <c r="C743" s="101"/>
      <c r="D743" s="101"/>
    </row>
    <row r="744" spans="1:4">
      <c r="A744" s="101"/>
      <c r="B744" s="101"/>
      <c r="C744" s="101"/>
      <c r="D744" s="101"/>
    </row>
    <row r="745" spans="1:4">
      <c r="A745" s="101"/>
      <c r="B745" s="101"/>
      <c r="C745" s="101"/>
      <c r="D745" s="101"/>
    </row>
    <row r="746" spans="1:4">
      <c r="A746" s="101"/>
      <c r="B746" s="101"/>
      <c r="C746" s="101"/>
      <c r="D746" s="101"/>
    </row>
    <row r="747" spans="1:4">
      <c r="A747" s="101"/>
      <c r="B747" s="101"/>
      <c r="C747" s="101"/>
      <c r="D747" s="101"/>
    </row>
    <row r="748" spans="1:4">
      <c r="A748" s="101"/>
      <c r="B748" s="101"/>
      <c r="C748" s="101"/>
      <c r="D748" s="101"/>
    </row>
    <row r="749" spans="1:4">
      <c r="A749" s="101"/>
      <c r="B749" s="101"/>
      <c r="C749" s="101"/>
      <c r="D749" s="101"/>
    </row>
    <row r="750" spans="1:4">
      <c r="A750" s="101"/>
      <c r="B750" s="101"/>
      <c r="C750" s="101"/>
      <c r="D750" s="101"/>
    </row>
    <row r="751" spans="1:4">
      <c r="A751" s="101"/>
      <c r="B751" s="101"/>
      <c r="C751" s="101"/>
      <c r="D751" s="101"/>
    </row>
    <row r="752" spans="1:4">
      <c r="A752" s="101"/>
      <c r="B752" s="101"/>
      <c r="C752" s="101"/>
      <c r="D752" s="101"/>
    </row>
    <row r="753" spans="1:4">
      <c r="A753" s="101"/>
      <c r="B753" s="101"/>
      <c r="C753" s="101"/>
      <c r="D753" s="101"/>
    </row>
    <row r="754" spans="1:4">
      <c r="A754" s="101"/>
      <c r="B754" s="101"/>
      <c r="C754" s="101"/>
      <c r="D754" s="101"/>
    </row>
    <row r="755" spans="1:4">
      <c r="A755" s="101"/>
      <c r="B755" s="101"/>
      <c r="C755" s="101"/>
      <c r="D755" s="101"/>
    </row>
    <row r="756" spans="1:4">
      <c r="A756" s="101"/>
      <c r="B756" s="101"/>
      <c r="C756" s="101"/>
      <c r="D756" s="101"/>
    </row>
    <row r="757" spans="1:4">
      <c r="A757" s="101"/>
      <c r="B757" s="101"/>
      <c r="C757" s="101"/>
      <c r="D757" s="101"/>
    </row>
    <row r="758" spans="1:4">
      <c r="A758" s="101"/>
      <c r="B758" s="101"/>
      <c r="C758" s="101"/>
      <c r="D758" s="101"/>
    </row>
    <row r="759" spans="1:4">
      <c r="A759" s="101"/>
      <c r="B759" s="101"/>
      <c r="C759" s="101"/>
      <c r="D759" s="101"/>
    </row>
    <row r="760" spans="1:4">
      <c r="A760" s="101"/>
      <c r="B760" s="101"/>
      <c r="C760" s="101"/>
      <c r="D760" s="101"/>
    </row>
    <row r="761" spans="1:4">
      <c r="A761" s="101"/>
      <c r="B761" s="101"/>
      <c r="C761" s="101"/>
      <c r="D761" s="101"/>
    </row>
    <row r="762" spans="1:4">
      <c r="A762" s="101"/>
      <c r="B762" s="101"/>
      <c r="C762" s="101"/>
      <c r="D762" s="101"/>
    </row>
    <row r="763" spans="1:4">
      <c r="A763" s="101"/>
      <c r="B763" s="101"/>
      <c r="C763" s="101"/>
      <c r="D763" s="101"/>
    </row>
    <row r="764" spans="1:4">
      <c r="A764" s="101"/>
      <c r="B764" s="101"/>
      <c r="C764" s="101"/>
      <c r="D764" s="101"/>
    </row>
    <row r="765" spans="1:4">
      <c r="A765" s="101"/>
      <c r="B765" s="101"/>
      <c r="C765" s="101"/>
      <c r="D765" s="101"/>
    </row>
    <row r="766" spans="1:4">
      <c r="A766" s="101"/>
      <c r="B766" s="101"/>
      <c r="C766" s="101"/>
      <c r="D766" s="101"/>
    </row>
    <row r="767" spans="1:4">
      <c r="A767" s="101"/>
      <c r="B767" s="101"/>
      <c r="C767" s="101"/>
      <c r="D767" s="101"/>
    </row>
    <row r="768" spans="1:4">
      <c r="A768" s="101"/>
      <c r="B768" s="101"/>
      <c r="C768" s="101"/>
      <c r="D768" s="101"/>
    </row>
    <row r="769" spans="1:4">
      <c r="A769" s="101"/>
      <c r="B769" s="101"/>
      <c r="C769" s="101"/>
      <c r="D769" s="101"/>
    </row>
    <row r="770" spans="1:4">
      <c r="A770" s="101"/>
      <c r="B770" s="101"/>
      <c r="C770" s="101"/>
      <c r="D770" s="101"/>
    </row>
    <row r="771" spans="1:4">
      <c r="A771" s="101"/>
      <c r="B771" s="101"/>
      <c r="C771" s="101"/>
      <c r="D771" s="101"/>
    </row>
    <row r="772" spans="1:4">
      <c r="A772" s="101"/>
      <c r="B772" s="101"/>
      <c r="C772" s="101"/>
      <c r="D772" s="101"/>
    </row>
    <row r="773" spans="1:4">
      <c r="A773" s="101"/>
      <c r="B773" s="101"/>
      <c r="C773" s="101"/>
      <c r="D773" s="101"/>
    </row>
    <row r="774" spans="1:4">
      <c r="A774" s="101"/>
      <c r="B774" s="101"/>
      <c r="C774" s="101"/>
      <c r="D774" s="101"/>
    </row>
    <row r="775" spans="1:4">
      <c r="A775" s="101"/>
      <c r="B775" s="101"/>
      <c r="C775" s="101"/>
      <c r="D775" s="101"/>
    </row>
    <row r="776" spans="1:4">
      <c r="A776" s="101"/>
      <c r="B776" s="101"/>
      <c r="C776" s="101"/>
      <c r="D776" s="101"/>
    </row>
    <row r="777" spans="1:4">
      <c r="A777" s="101"/>
      <c r="B777" s="101"/>
      <c r="C777" s="101"/>
      <c r="D777" s="101"/>
    </row>
    <row r="778" spans="1:4">
      <c r="A778" s="101"/>
      <c r="B778" s="101"/>
      <c r="C778" s="101"/>
      <c r="D778" s="101"/>
    </row>
    <row r="779" spans="1:4">
      <c r="A779" s="101"/>
      <c r="B779" s="101"/>
      <c r="C779" s="101"/>
      <c r="D779" s="101"/>
    </row>
    <row r="780" spans="1:4">
      <c r="A780" s="101"/>
      <c r="B780" s="101"/>
      <c r="C780" s="101"/>
      <c r="D780" s="101"/>
    </row>
    <row r="781" spans="1:4">
      <c r="A781" s="101"/>
      <c r="B781" s="101"/>
      <c r="C781" s="101"/>
      <c r="D781" s="101"/>
    </row>
    <row r="782" spans="1:4">
      <c r="A782" s="101"/>
      <c r="B782" s="101"/>
      <c r="C782" s="101"/>
      <c r="D782" s="101"/>
    </row>
    <row r="783" spans="1:4">
      <c r="A783" s="101"/>
      <c r="B783" s="101"/>
      <c r="C783" s="101"/>
      <c r="D783" s="101"/>
    </row>
    <row r="784" spans="1:4">
      <c r="A784" s="101"/>
      <c r="B784" s="101"/>
      <c r="C784" s="101"/>
      <c r="D784" s="101"/>
    </row>
    <row r="785" spans="1:4">
      <c r="A785" s="101"/>
      <c r="B785" s="101"/>
      <c r="C785" s="101"/>
      <c r="D785" s="101"/>
    </row>
    <row r="786" spans="1:4">
      <c r="A786" s="101"/>
      <c r="B786" s="101"/>
      <c r="C786" s="101"/>
      <c r="D786" s="101"/>
    </row>
    <row r="787" spans="1:4">
      <c r="A787" s="101"/>
      <c r="B787" s="101"/>
      <c r="C787" s="101"/>
      <c r="D787" s="101"/>
    </row>
    <row r="788" spans="1:4">
      <c r="A788" s="101"/>
      <c r="B788" s="101"/>
      <c r="C788" s="101"/>
      <c r="D788" s="101"/>
    </row>
    <row r="789" spans="1:4">
      <c r="A789" s="101"/>
      <c r="B789" s="101"/>
      <c r="C789" s="101"/>
      <c r="D789" s="101"/>
    </row>
    <row r="790" spans="1:4">
      <c r="A790" s="101"/>
      <c r="B790" s="101"/>
      <c r="C790" s="101"/>
      <c r="D790" s="101"/>
    </row>
    <row r="791" spans="1:4">
      <c r="A791" s="101"/>
      <c r="B791" s="101"/>
      <c r="C791" s="101"/>
      <c r="D791" s="101"/>
    </row>
    <row r="792" spans="1:4">
      <c r="A792" s="101"/>
      <c r="B792" s="101"/>
      <c r="C792" s="101"/>
      <c r="D792" s="101"/>
    </row>
    <row r="793" spans="1:4">
      <c r="A793" s="101"/>
      <c r="B793" s="101"/>
      <c r="C793" s="101"/>
      <c r="D793" s="101"/>
    </row>
    <row r="794" spans="1:4">
      <c r="A794" s="101"/>
      <c r="B794" s="101"/>
      <c r="C794" s="101"/>
      <c r="D794" s="101"/>
    </row>
    <row r="795" spans="1:4">
      <c r="A795" s="101"/>
      <c r="B795" s="101"/>
      <c r="C795" s="101"/>
      <c r="D795" s="101"/>
    </row>
    <row r="796" spans="1:4">
      <c r="A796" s="101"/>
      <c r="B796" s="101"/>
      <c r="C796" s="101"/>
      <c r="D796" s="101"/>
    </row>
    <row r="797" spans="1:4">
      <c r="A797" s="101"/>
      <c r="B797" s="101"/>
      <c r="C797" s="101"/>
      <c r="D797" s="101"/>
    </row>
    <row r="798" spans="1:4">
      <c r="A798" s="101"/>
      <c r="B798" s="101"/>
      <c r="C798" s="101"/>
      <c r="D798" s="101"/>
    </row>
    <row r="799" spans="1:4">
      <c r="A799" s="101"/>
      <c r="B799" s="101"/>
      <c r="C799" s="101"/>
      <c r="D799" s="101"/>
    </row>
    <row r="800" spans="1:4">
      <c r="A800" s="101"/>
      <c r="B800" s="101"/>
      <c r="C800" s="101"/>
      <c r="D800" s="101"/>
    </row>
    <row r="801" spans="1:4">
      <c r="A801" s="101"/>
      <c r="B801" s="101"/>
      <c r="C801" s="101"/>
      <c r="D801" s="101"/>
    </row>
    <row r="802" spans="1:4">
      <c r="A802" s="101"/>
      <c r="B802" s="101"/>
      <c r="C802" s="101"/>
      <c r="D802" s="101"/>
    </row>
    <row r="803" spans="1:4">
      <c r="A803" s="101"/>
      <c r="B803" s="101"/>
      <c r="C803" s="101"/>
      <c r="D803" s="101"/>
    </row>
    <row r="804" spans="1:4">
      <c r="A804" s="101"/>
      <c r="B804" s="101"/>
      <c r="C804" s="101"/>
      <c r="D804" s="101"/>
    </row>
    <row r="805" spans="1:4">
      <c r="A805" s="101"/>
      <c r="B805" s="101"/>
      <c r="C805" s="101"/>
      <c r="D805" s="101"/>
    </row>
    <row r="806" spans="1:4">
      <c r="A806" s="101"/>
      <c r="B806" s="101"/>
      <c r="C806" s="101"/>
      <c r="D806" s="101"/>
    </row>
    <row r="807" spans="1:4">
      <c r="A807" s="101"/>
      <c r="B807" s="101"/>
      <c r="C807" s="101"/>
      <c r="D807" s="101"/>
    </row>
    <row r="808" spans="1:4">
      <c r="A808" s="101"/>
      <c r="B808" s="101"/>
      <c r="C808" s="101"/>
      <c r="D808" s="101"/>
    </row>
    <row r="809" spans="1:4">
      <c r="A809" s="101"/>
      <c r="B809" s="101"/>
      <c r="C809" s="101"/>
      <c r="D809" s="101"/>
    </row>
    <row r="810" spans="1:4">
      <c r="A810" s="101"/>
      <c r="B810" s="101"/>
      <c r="C810" s="101"/>
      <c r="D810" s="101"/>
    </row>
    <row r="811" spans="1:4">
      <c r="A811" s="101"/>
      <c r="B811" s="101"/>
      <c r="C811" s="101"/>
      <c r="D811" s="101"/>
    </row>
    <row r="812" spans="1:4">
      <c r="A812" s="101"/>
      <c r="B812" s="101"/>
      <c r="C812" s="101"/>
      <c r="D812" s="101"/>
    </row>
    <row r="813" spans="1:4">
      <c r="A813" s="101"/>
      <c r="B813" s="101"/>
      <c r="C813" s="101"/>
      <c r="D813" s="101"/>
    </row>
    <row r="814" spans="1:4">
      <c r="A814" s="101"/>
      <c r="B814" s="101"/>
      <c r="C814" s="101"/>
      <c r="D814" s="101"/>
    </row>
    <row r="815" spans="1:4">
      <c r="A815" s="101"/>
      <c r="B815" s="101"/>
      <c r="C815" s="101"/>
      <c r="D815" s="101"/>
    </row>
    <row r="816" spans="1:4">
      <c r="A816" s="101"/>
      <c r="B816" s="101"/>
      <c r="C816" s="101"/>
      <c r="D816" s="101"/>
    </row>
    <row r="817" spans="1:4">
      <c r="A817" s="101"/>
      <c r="B817" s="101"/>
      <c r="C817" s="101"/>
      <c r="D817" s="101"/>
    </row>
    <row r="818" spans="1:4">
      <c r="A818" s="101"/>
      <c r="B818" s="101"/>
      <c r="C818" s="101"/>
      <c r="D818" s="101"/>
    </row>
    <row r="819" spans="1:4">
      <c r="A819" s="101"/>
      <c r="B819" s="101"/>
      <c r="C819" s="101"/>
      <c r="D819" s="101"/>
    </row>
    <row r="820" spans="1:4">
      <c r="A820" s="101"/>
      <c r="B820" s="101"/>
      <c r="C820" s="101"/>
      <c r="D820" s="101"/>
    </row>
    <row r="821" spans="1:4">
      <c r="A821" s="101"/>
      <c r="B821" s="101"/>
      <c r="C821" s="101"/>
      <c r="D821" s="101"/>
    </row>
    <row r="822" spans="1:4">
      <c r="A822" s="101"/>
      <c r="B822" s="101"/>
      <c r="C822" s="101"/>
      <c r="D822" s="101"/>
    </row>
    <row r="823" spans="1:4">
      <c r="A823" s="101"/>
      <c r="B823" s="101"/>
      <c r="C823" s="101"/>
      <c r="D823" s="101"/>
    </row>
    <row r="824" spans="1:4">
      <c r="A824" s="101"/>
      <c r="B824" s="101"/>
      <c r="C824" s="101"/>
      <c r="D824" s="101"/>
    </row>
    <row r="825" spans="1:4">
      <c r="A825" s="101"/>
      <c r="B825" s="101"/>
      <c r="C825" s="101"/>
      <c r="D825" s="101"/>
    </row>
    <row r="826" spans="1:4">
      <c r="A826" s="101"/>
      <c r="B826" s="101"/>
      <c r="C826" s="101"/>
      <c r="D826" s="101"/>
    </row>
    <row r="827" spans="1:4">
      <c r="A827" s="101"/>
      <c r="B827" s="101"/>
      <c r="C827" s="101"/>
      <c r="D827" s="101"/>
    </row>
    <row r="828" spans="1:4">
      <c r="A828" s="101"/>
      <c r="B828" s="101"/>
      <c r="C828" s="101"/>
      <c r="D828" s="101"/>
    </row>
    <row r="829" spans="1:4">
      <c r="A829" s="101"/>
      <c r="B829" s="101"/>
      <c r="C829" s="101"/>
      <c r="D829" s="101"/>
    </row>
    <row r="830" spans="1:4">
      <c r="A830" s="101"/>
      <c r="B830" s="101"/>
      <c r="C830" s="101"/>
      <c r="D830" s="101"/>
    </row>
    <row r="831" spans="1:4">
      <c r="A831" s="101"/>
      <c r="B831" s="101"/>
      <c r="C831" s="101"/>
      <c r="D831" s="101"/>
    </row>
    <row r="832" spans="1:4">
      <c r="A832" s="101"/>
      <c r="B832" s="101"/>
      <c r="C832" s="101"/>
      <c r="D832" s="101"/>
    </row>
    <row r="833" spans="1:4">
      <c r="A833" s="101"/>
      <c r="B833" s="101"/>
      <c r="C833" s="101"/>
      <c r="D833" s="101"/>
    </row>
    <row r="834" spans="1:4">
      <c r="A834" s="101"/>
      <c r="B834" s="101"/>
      <c r="C834" s="101"/>
      <c r="D834" s="101"/>
    </row>
    <row r="835" spans="1:4">
      <c r="A835" s="101"/>
      <c r="B835" s="101"/>
      <c r="C835" s="101"/>
      <c r="D835" s="101"/>
    </row>
    <row r="836" spans="1:4">
      <c r="A836" s="101"/>
      <c r="B836" s="101"/>
      <c r="C836" s="101"/>
      <c r="D836" s="101"/>
    </row>
    <row r="837" spans="1:4">
      <c r="A837" s="101"/>
      <c r="B837" s="101"/>
      <c r="C837" s="101"/>
      <c r="D837" s="101"/>
    </row>
    <row r="838" spans="1:4">
      <c r="A838" s="101"/>
      <c r="B838" s="101"/>
      <c r="C838" s="101"/>
      <c r="D838" s="101"/>
    </row>
    <row r="839" spans="1:4">
      <c r="A839" s="101"/>
      <c r="B839" s="101"/>
      <c r="C839" s="101"/>
      <c r="D839" s="101"/>
    </row>
    <row r="840" spans="1:4">
      <c r="A840" s="101"/>
      <c r="B840" s="101"/>
      <c r="C840" s="101"/>
      <c r="D840" s="101"/>
    </row>
    <row r="841" spans="1:4">
      <c r="A841" s="101"/>
      <c r="B841" s="101"/>
      <c r="C841" s="101"/>
      <c r="D841" s="101"/>
    </row>
    <row r="842" spans="1:4">
      <c r="A842" s="101"/>
      <c r="B842" s="101"/>
      <c r="C842" s="101"/>
      <c r="D842" s="101"/>
    </row>
    <row r="843" spans="1:4">
      <c r="A843" s="101"/>
      <c r="B843" s="101"/>
      <c r="C843" s="101"/>
      <c r="D843" s="101"/>
    </row>
    <row r="844" spans="1:4">
      <c r="A844" s="101"/>
      <c r="B844" s="101"/>
      <c r="C844" s="101"/>
      <c r="D844" s="101"/>
    </row>
    <row r="845" spans="1:4">
      <c r="A845" s="101"/>
      <c r="B845" s="101"/>
      <c r="C845" s="101"/>
      <c r="D845" s="101"/>
    </row>
    <row r="846" spans="1:4">
      <c r="A846" s="101"/>
      <c r="B846" s="101"/>
      <c r="C846" s="101"/>
      <c r="D846" s="101"/>
    </row>
    <row r="847" spans="1:4">
      <c r="A847" s="101"/>
      <c r="B847" s="101"/>
      <c r="C847" s="101"/>
      <c r="D847" s="101"/>
    </row>
    <row r="848" spans="1:4">
      <c r="A848" s="101"/>
      <c r="B848" s="101"/>
      <c r="C848" s="101"/>
      <c r="D848" s="101"/>
    </row>
    <row r="849" spans="1:4">
      <c r="A849" s="101"/>
      <c r="B849" s="101"/>
      <c r="C849" s="101"/>
      <c r="D849" s="101"/>
    </row>
    <row r="850" spans="1:4">
      <c r="A850" s="101"/>
      <c r="B850" s="101"/>
      <c r="C850" s="101"/>
      <c r="D850" s="101"/>
    </row>
    <row r="851" spans="1:4">
      <c r="A851" s="101"/>
      <c r="B851" s="101"/>
      <c r="C851" s="101"/>
      <c r="D851" s="101"/>
    </row>
    <row r="852" spans="1:4">
      <c r="A852" s="101"/>
      <c r="B852" s="101"/>
      <c r="C852" s="101"/>
      <c r="D852" s="101"/>
    </row>
    <row r="853" spans="1:4">
      <c r="A853" s="101"/>
      <c r="B853" s="101"/>
      <c r="C853" s="101"/>
      <c r="D853" s="101"/>
    </row>
    <row r="854" spans="1:4">
      <c r="A854" s="101"/>
      <c r="B854" s="101"/>
      <c r="C854" s="101"/>
      <c r="D854" s="101"/>
    </row>
    <row r="855" spans="1:4">
      <c r="A855" s="101"/>
      <c r="B855" s="101"/>
      <c r="C855" s="101"/>
      <c r="D855" s="101"/>
    </row>
    <row r="856" spans="1:4">
      <c r="A856" s="101"/>
      <c r="B856" s="101"/>
      <c r="C856" s="101"/>
      <c r="D856" s="101"/>
    </row>
    <row r="857" spans="1:4">
      <c r="A857" s="101"/>
      <c r="B857" s="101"/>
      <c r="C857" s="101"/>
      <c r="D857" s="101"/>
    </row>
    <row r="858" spans="1:4">
      <c r="A858" s="101"/>
      <c r="B858" s="101"/>
      <c r="C858" s="101"/>
      <c r="D858" s="101"/>
    </row>
    <row r="859" spans="1:4">
      <c r="A859" s="101"/>
      <c r="B859" s="101"/>
      <c r="C859" s="101"/>
      <c r="D859" s="101"/>
    </row>
    <row r="860" spans="1:4">
      <c r="A860" s="101"/>
      <c r="B860" s="101"/>
      <c r="C860" s="101"/>
      <c r="D860" s="101"/>
    </row>
    <row r="861" spans="1:4">
      <c r="A861" s="101"/>
      <c r="B861" s="101"/>
      <c r="C861" s="101"/>
      <c r="D861" s="101"/>
    </row>
    <row r="862" spans="1:4">
      <c r="A862" s="101"/>
      <c r="B862" s="101"/>
      <c r="C862" s="101"/>
      <c r="D862" s="101"/>
    </row>
    <row r="863" spans="1:4">
      <c r="A863" s="101"/>
      <c r="B863" s="101"/>
      <c r="C863" s="101"/>
      <c r="D863" s="101"/>
    </row>
    <row r="864" spans="1:4">
      <c r="A864" s="101"/>
      <c r="B864" s="101"/>
      <c r="C864" s="101"/>
      <c r="D864" s="101"/>
    </row>
    <row r="865" spans="1:4">
      <c r="A865" s="101"/>
      <c r="B865" s="101"/>
      <c r="C865" s="101"/>
      <c r="D865" s="101"/>
    </row>
    <row r="866" spans="1:4">
      <c r="A866" s="101"/>
      <c r="B866" s="101"/>
      <c r="C866" s="101"/>
      <c r="D866" s="101"/>
    </row>
    <row r="867" spans="1:4">
      <c r="A867" s="101"/>
      <c r="B867" s="101"/>
      <c r="C867" s="101"/>
      <c r="D867" s="101"/>
    </row>
    <row r="868" spans="1:4">
      <c r="A868" s="101"/>
      <c r="B868" s="101"/>
      <c r="C868" s="101"/>
      <c r="D868" s="101"/>
    </row>
    <row r="869" spans="1:4">
      <c r="A869" s="101"/>
      <c r="B869" s="101"/>
      <c r="C869" s="101"/>
      <c r="D869" s="101"/>
    </row>
    <row r="870" spans="1:4">
      <c r="A870" s="101"/>
      <c r="B870" s="101"/>
      <c r="C870" s="101"/>
      <c r="D870" s="101"/>
    </row>
    <row r="871" spans="1:4">
      <c r="A871" s="101"/>
      <c r="B871" s="101"/>
      <c r="C871" s="101"/>
      <c r="D871" s="101"/>
    </row>
    <row r="872" spans="1:4">
      <c r="A872" s="101"/>
      <c r="B872" s="101"/>
      <c r="C872" s="101"/>
      <c r="D872" s="101"/>
    </row>
    <row r="873" spans="1:4">
      <c r="A873" s="101"/>
      <c r="B873" s="101"/>
      <c r="C873" s="101"/>
      <c r="D873" s="101"/>
    </row>
    <row r="874" spans="1:4">
      <c r="A874" s="101"/>
      <c r="B874" s="101"/>
      <c r="C874" s="101"/>
      <c r="D874" s="101"/>
    </row>
    <row r="875" spans="1:4">
      <c r="A875" s="101"/>
      <c r="B875" s="101"/>
      <c r="C875" s="101"/>
      <c r="D875" s="101"/>
    </row>
    <row r="876" spans="1:4">
      <c r="A876" s="101"/>
      <c r="B876" s="101"/>
      <c r="C876" s="101"/>
      <c r="D876" s="101"/>
    </row>
    <row r="877" spans="1:4">
      <c r="A877" s="101"/>
      <c r="B877" s="101"/>
      <c r="C877" s="101"/>
      <c r="D877" s="101"/>
    </row>
    <row r="878" spans="1:4">
      <c r="A878" s="101"/>
      <c r="B878" s="101"/>
      <c r="C878" s="101"/>
      <c r="D878" s="101"/>
    </row>
    <row r="879" spans="1:4">
      <c r="A879" s="101"/>
      <c r="B879" s="101"/>
      <c r="C879" s="101"/>
      <c r="D879" s="101"/>
    </row>
    <row r="880" spans="1:4">
      <c r="A880" s="101"/>
      <c r="B880" s="101"/>
      <c r="C880" s="101"/>
      <c r="D880" s="101"/>
    </row>
    <row r="881" spans="1:4">
      <c r="A881" s="101"/>
      <c r="B881" s="101"/>
      <c r="C881" s="101"/>
      <c r="D881" s="101"/>
    </row>
    <row r="882" spans="1:4">
      <c r="A882" s="101"/>
      <c r="B882" s="101"/>
      <c r="C882" s="101"/>
      <c r="D882" s="101"/>
    </row>
    <row r="883" spans="1:4">
      <c r="A883" s="101"/>
      <c r="B883" s="101"/>
      <c r="C883" s="101"/>
      <c r="D883" s="101"/>
    </row>
    <row r="884" spans="1:4">
      <c r="A884" s="101"/>
      <c r="B884" s="101"/>
      <c r="C884" s="101"/>
      <c r="D884" s="101"/>
    </row>
    <row r="885" spans="1:4">
      <c r="A885" s="101"/>
      <c r="B885" s="101"/>
      <c r="C885" s="101"/>
      <c r="D885" s="101"/>
    </row>
    <row r="886" spans="1:4">
      <c r="A886" s="101"/>
      <c r="B886" s="101"/>
      <c r="C886" s="101"/>
      <c r="D886" s="101"/>
    </row>
    <row r="887" spans="1:4">
      <c r="A887" s="101"/>
      <c r="B887" s="101"/>
      <c r="C887" s="101"/>
      <c r="D887" s="101"/>
    </row>
    <row r="888" spans="1:4">
      <c r="A888" s="101"/>
      <c r="B888" s="101"/>
      <c r="C888" s="101"/>
      <c r="D888" s="101"/>
    </row>
    <row r="889" spans="1:4">
      <c r="A889" s="101"/>
      <c r="B889" s="101"/>
      <c r="C889" s="101"/>
      <c r="D889" s="101"/>
    </row>
    <row r="890" spans="1:4">
      <c r="A890" s="101"/>
      <c r="B890" s="101"/>
      <c r="C890" s="101"/>
      <c r="D890" s="101"/>
    </row>
    <row r="891" spans="1:4">
      <c r="A891" s="101"/>
      <c r="B891" s="101"/>
      <c r="C891" s="101"/>
      <c r="D891" s="101"/>
    </row>
    <row r="892" spans="1:4">
      <c r="A892" s="101"/>
      <c r="B892" s="101"/>
      <c r="C892" s="101"/>
      <c r="D892" s="101"/>
    </row>
    <row r="893" spans="1:4">
      <c r="A893" s="101"/>
      <c r="B893" s="101"/>
      <c r="C893" s="101"/>
      <c r="D893" s="101"/>
    </row>
    <row r="894" spans="1:4">
      <c r="A894" s="101"/>
      <c r="B894" s="101"/>
      <c r="C894" s="101"/>
      <c r="D894" s="101"/>
    </row>
    <row r="895" spans="1:4">
      <c r="A895" s="101"/>
      <c r="B895" s="101"/>
      <c r="C895" s="101"/>
      <c r="D895" s="101"/>
    </row>
    <row r="896" spans="1:4">
      <c r="A896" s="101"/>
      <c r="B896" s="101"/>
      <c r="C896" s="101"/>
      <c r="D896" s="101"/>
    </row>
    <row r="897" spans="1:4">
      <c r="A897" s="101"/>
      <c r="B897" s="101"/>
      <c r="C897" s="101"/>
      <c r="D897" s="101"/>
    </row>
    <row r="898" spans="1:4">
      <c r="A898" s="101"/>
      <c r="B898" s="101"/>
      <c r="C898" s="101"/>
      <c r="D898" s="101"/>
    </row>
    <row r="899" spans="1:4">
      <c r="A899" s="101"/>
      <c r="B899" s="101"/>
      <c r="C899" s="101"/>
      <c r="D899" s="101"/>
    </row>
    <row r="900" spans="1:4">
      <c r="A900" s="101"/>
      <c r="B900" s="101"/>
      <c r="C900" s="101"/>
      <c r="D900" s="101"/>
    </row>
    <row r="901" spans="1:4">
      <c r="A901" s="101"/>
      <c r="B901" s="101"/>
      <c r="C901" s="101"/>
      <c r="D901" s="101"/>
    </row>
    <row r="902" spans="1:4">
      <c r="A902" s="101"/>
      <c r="B902" s="101"/>
      <c r="C902" s="101"/>
      <c r="D902" s="101"/>
    </row>
    <row r="903" spans="1:4">
      <c r="A903" s="101"/>
      <c r="B903" s="101"/>
      <c r="C903" s="101"/>
      <c r="D903" s="101"/>
    </row>
    <row r="904" spans="1:4">
      <c r="A904" s="101"/>
      <c r="B904" s="101"/>
      <c r="C904" s="101"/>
      <c r="D904" s="101"/>
    </row>
    <row r="905" spans="1:4">
      <c r="A905" s="101"/>
      <c r="B905" s="101"/>
      <c r="C905" s="101"/>
      <c r="D905" s="101"/>
    </row>
    <row r="906" spans="1:4">
      <c r="A906" s="101"/>
      <c r="B906" s="101"/>
      <c r="C906" s="101"/>
      <c r="D906" s="101"/>
    </row>
    <row r="907" spans="1:4">
      <c r="A907" s="101"/>
      <c r="B907" s="101"/>
      <c r="C907" s="101"/>
      <c r="D907" s="101"/>
    </row>
    <row r="908" spans="1:4">
      <c r="A908" s="101"/>
      <c r="B908" s="101"/>
      <c r="C908" s="101"/>
      <c r="D908" s="101"/>
    </row>
    <row r="909" spans="1:4">
      <c r="A909" s="101"/>
      <c r="B909" s="101"/>
      <c r="C909" s="101"/>
      <c r="D909" s="101"/>
    </row>
    <row r="910" spans="1:4">
      <c r="A910" s="101"/>
      <c r="B910" s="101"/>
      <c r="C910" s="101"/>
      <c r="D910" s="101"/>
    </row>
    <row r="911" spans="1:4">
      <c r="A911" s="101"/>
      <c r="B911" s="101"/>
      <c r="C911" s="101"/>
      <c r="D911" s="101"/>
    </row>
    <row r="912" spans="1:4">
      <c r="A912" s="101"/>
      <c r="B912" s="101"/>
      <c r="C912" s="101"/>
      <c r="D912" s="101"/>
    </row>
    <row r="913" spans="1:4">
      <c r="A913" s="101"/>
      <c r="B913" s="101"/>
      <c r="C913" s="101"/>
      <c r="D913" s="101"/>
    </row>
    <row r="914" spans="1:4">
      <c r="A914" s="101"/>
      <c r="B914" s="101"/>
      <c r="C914" s="101"/>
      <c r="D914" s="101"/>
    </row>
    <row r="915" spans="1:4">
      <c r="A915" s="101"/>
      <c r="B915" s="101"/>
      <c r="C915" s="101"/>
      <c r="D915" s="101"/>
    </row>
    <row r="916" spans="1:4">
      <c r="A916" s="101"/>
      <c r="B916" s="101"/>
      <c r="C916" s="101"/>
      <c r="D916" s="101"/>
    </row>
    <row r="917" spans="1:4">
      <c r="A917" s="101"/>
      <c r="B917" s="101"/>
      <c r="C917" s="101"/>
      <c r="D917" s="101"/>
    </row>
    <row r="918" spans="1:4">
      <c r="A918" s="101"/>
      <c r="B918" s="101"/>
      <c r="C918" s="101"/>
      <c r="D918" s="101"/>
    </row>
    <row r="919" spans="1:4">
      <c r="A919" s="101"/>
      <c r="B919" s="101"/>
      <c r="C919" s="101"/>
      <c r="D919" s="101"/>
    </row>
    <row r="920" spans="1:4">
      <c r="A920" s="101"/>
      <c r="B920" s="101"/>
      <c r="C920" s="101"/>
      <c r="D920" s="101"/>
    </row>
    <row r="921" spans="1:4">
      <c r="A921" s="101"/>
      <c r="B921" s="101"/>
      <c r="C921" s="101"/>
      <c r="D921" s="101"/>
    </row>
    <row r="922" spans="1:4">
      <c r="A922" s="101"/>
      <c r="B922" s="101"/>
      <c r="C922" s="101"/>
      <c r="D922" s="101"/>
    </row>
    <row r="923" spans="1:4">
      <c r="A923" s="101"/>
      <c r="B923" s="101"/>
      <c r="C923" s="101"/>
      <c r="D923" s="101"/>
    </row>
    <row r="924" spans="1:4">
      <c r="A924" s="101"/>
      <c r="B924" s="101"/>
      <c r="C924" s="101"/>
      <c r="D924" s="101"/>
    </row>
    <row r="925" spans="1:4">
      <c r="A925" s="101"/>
      <c r="B925" s="101"/>
      <c r="C925" s="101"/>
      <c r="D925" s="101"/>
    </row>
    <row r="926" spans="1:4">
      <c r="A926" s="101"/>
      <c r="B926" s="101"/>
      <c r="C926" s="101"/>
      <c r="D926" s="101"/>
    </row>
    <row r="927" spans="1:4">
      <c r="A927" s="101"/>
      <c r="B927" s="101"/>
      <c r="C927" s="101"/>
      <c r="D927" s="101"/>
    </row>
    <row r="928" spans="1:4">
      <c r="A928" s="101"/>
      <c r="B928" s="101"/>
      <c r="C928" s="101"/>
      <c r="D928" s="101"/>
    </row>
    <row r="929" spans="1:4">
      <c r="A929" s="101"/>
      <c r="B929" s="101"/>
      <c r="C929" s="101"/>
      <c r="D929" s="101"/>
    </row>
    <row r="930" spans="1:4">
      <c r="A930" s="101"/>
      <c r="B930" s="101"/>
      <c r="C930" s="101"/>
      <c r="D930" s="101"/>
    </row>
    <row r="931" spans="1:4">
      <c r="A931" s="101"/>
      <c r="B931" s="101"/>
      <c r="C931" s="101"/>
      <c r="D931" s="101"/>
    </row>
    <row r="932" spans="1:4">
      <c r="A932" s="101"/>
      <c r="B932" s="101"/>
      <c r="C932" s="101"/>
      <c r="D932" s="101"/>
    </row>
    <row r="933" spans="1:4">
      <c r="A933" s="101"/>
      <c r="B933" s="101"/>
      <c r="C933" s="101"/>
      <c r="D933" s="101"/>
    </row>
    <row r="934" spans="1:4">
      <c r="A934" s="101"/>
      <c r="B934" s="101"/>
      <c r="C934" s="101"/>
      <c r="D934" s="101"/>
    </row>
    <row r="935" spans="1:4">
      <c r="A935" s="101"/>
      <c r="B935" s="101"/>
      <c r="C935" s="101"/>
      <c r="D935" s="101"/>
    </row>
    <row r="936" spans="1:4">
      <c r="A936" s="101"/>
      <c r="B936" s="101"/>
      <c r="C936" s="101"/>
      <c r="D936" s="101"/>
    </row>
    <row r="937" spans="1:4">
      <c r="A937" s="101"/>
      <c r="B937" s="101"/>
      <c r="C937" s="101"/>
      <c r="D937" s="101"/>
    </row>
    <row r="938" spans="1:4">
      <c r="A938" s="101"/>
      <c r="B938" s="101"/>
      <c r="C938" s="101"/>
      <c r="D938" s="101"/>
    </row>
    <row r="939" spans="1:4">
      <c r="A939" s="101"/>
      <c r="B939" s="101"/>
      <c r="C939" s="101"/>
      <c r="D939" s="101"/>
    </row>
    <row r="940" spans="1:4">
      <c r="A940" s="101"/>
      <c r="B940" s="101"/>
      <c r="C940" s="101"/>
      <c r="D940" s="101"/>
    </row>
    <row r="941" spans="1:4">
      <c r="A941" s="101"/>
      <c r="B941" s="101"/>
      <c r="C941" s="101"/>
      <c r="D941" s="101"/>
    </row>
    <row r="942" spans="1:4">
      <c r="A942" s="101"/>
      <c r="B942" s="101"/>
      <c r="C942" s="101"/>
      <c r="D942" s="101"/>
    </row>
    <row r="943" spans="1:4">
      <c r="A943" s="101"/>
      <c r="B943" s="101"/>
      <c r="C943" s="101"/>
      <c r="D943" s="101"/>
    </row>
    <row r="944" spans="1:4">
      <c r="A944" s="101"/>
      <c r="B944" s="101"/>
      <c r="C944" s="101"/>
      <c r="D944" s="101"/>
    </row>
    <row r="945" spans="1:4">
      <c r="A945" s="101"/>
      <c r="B945" s="101"/>
      <c r="C945" s="101"/>
      <c r="D945" s="101"/>
    </row>
    <row r="946" spans="1:4">
      <c r="A946" s="101"/>
      <c r="B946" s="101"/>
      <c r="C946" s="101"/>
      <c r="D946" s="101"/>
    </row>
    <row r="947" spans="1:4">
      <c r="A947" s="101"/>
      <c r="B947" s="101"/>
      <c r="C947" s="101"/>
      <c r="D947" s="101"/>
    </row>
    <row r="948" spans="1:4">
      <c r="A948" s="101"/>
      <c r="B948" s="101"/>
      <c r="C948" s="101"/>
      <c r="D948" s="101"/>
    </row>
    <row r="949" spans="1:4">
      <c r="A949" s="101"/>
      <c r="B949" s="101"/>
      <c r="C949" s="101"/>
      <c r="D949" s="101"/>
    </row>
    <row r="950" spans="1:4">
      <c r="A950" s="101"/>
      <c r="B950" s="101"/>
      <c r="C950" s="101"/>
      <c r="D950" s="101"/>
    </row>
    <row r="951" spans="1:4">
      <c r="A951" s="101"/>
      <c r="B951" s="101"/>
      <c r="C951" s="101"/>
      <c r="D951" s="101"/>
    </row>
    <row r="952" spans="1:4">
      <c r="A952" s="101"/>
      <c r="B952" s="101"/>
      <c r="C952" s="101"/>
      <c r="D952" s="101"/>
    </row>
    <row r="953" spans="1:4">
      <c r="A953" s="101"/>
      <c r="B953" s="101"/>
      <c r="C953" s="101"/>
      <c r="D953" s="101"/>
    </row>
    <row r="954" spans="1:4">
      <c r="A954" s="101"/>
      <c r="B954" s="101"/>
      <c r="C954" s="101"/>
      <c r="D954" s="101"/>
    </row>
    <row r="955" spans="1:4">
      <c r="A955" s="101"/>
      <c r="B955" s="101"/>
      <c r="C955" s="101"/>
      <c r="D955" s="101"/>
    </row>
    <row r="956" spans="1:4">
      <c r="A956" s="101"/>
      <c r="B956" s="101"/>
      <c r="C956" s="101"/>
      <c r="D956" s="101"/>
    </row>
    <row r="957" spans="1:4">
      <c r="A957" s="101"/>
      <c r="B957" s="101"/>
      <c r="C957" s="101"/>
      <c r="D957" s="101"/>
    </row>
    <row r="958" spans="1:4">
      <c r="A958" s="101"/>
      <c r="B958" s="101"/>
      <c r="C958" s="101"/>
      <c r="D958" s="101"/>
    </row>
    <row r="959" spans="1:4">
      <c r="A959" s="101"/>
      <c r="B959" s="101"/>
      <c r="C959" s="101"/>
      <c r="D959" s="101"/>
    </row>
    <row r="960" spans="1:4">
      <c r="A960" s="101"/>
      <c r="B960" s="101"/>
      <c r="C960" s="101"/>
      <c r="D960" s="101"/>
    </row>
    <row r="961" spans="1:4">
      <c r="A961" s="101"/>
      <c r="B961" s="101"/>
      <c r="C961" s="101"/>
      <c r="D961" s="101"/>
    </row>
    <row r="962" spans="1:4">
      <c r="A962" s="101"/>
      <c r="B962" s="101"/>
      <c r="C962" s="101"/>
      <c r="D962" s="101"/>
    </row>
    <row r="963" spans="1:4">
      <c r="A963" s="101"/>
      <c r="B963" s="101"/>
      <c r="C963" s="101"/>
      <c r="D963" s="101"/>
    </row>
    <row r="964" spans="1:4">
      <c r="A964" s="101"/>
      <c r="B964" s="101"/>
      <c r="C964" s="101"/>
      <c r="D964" s="101"/>
    </row>
    <row r="965" spans="1:4">
      <c r="A965" s="101"/>
      <c r="B965" s="101"/>
      <c r="C965" s="101"/>
      <c r="D965" s="101"/>
    </row>
    <row r="966" spans="1:4">
      <c r="A966" s="101"/>
      <c r="B966" s="101"/>
      <c r="C966" s="101"/>
      <c r="D966" s="101"/>
    </row>
    <row r="967" spans="1:4">
      <c r="A967" s="101"/>
      <c r="B967" s="101"/>
      <c r="C967" s="101"/>
      <c r="D967" s="101"/>
    </row>
    <row r="968" spans="1:4">
      <c r="A968" s="101"/>
      <c r="B968" s="101"/>
      <c r="C968" s="101"/>
      <c r="D968" s="101"/>
    </row>
    <row r="969" spans="1:4">
      <c r="A969" s="101"/>
      <c r="B969" s="101"/>
      <c r="C969" s="101"/>
      <c r="D969" s="101"/>
    </row>
    <row r="970" spans="1:4">
      <c r="A970" s="101"/>
      <c r="B970" s="101"/>
      <c r="C970" s="101"/>
      <c r="D970" s="101"/>
    </row>
    <row r="971" spans="1:4">
      <c r="A971" s="101"/>
      <c r="B971" s="101"/>
      <c r="C971" s="101"/>
      <c r="D971" s="101"/>
    </row>
    <row r="972" spans="1:4">
      <c r="A972" s="101"/>
      <c r="B972" s="101"/>
      <c r="C972" s="101"/>
      <c r="D972" s="101"/>
    </row>
    <row r="973" spans="1:4">
      <c r="A973" s="101"/>
      <c r="B973" s="101"/>
      <c r="C973" s="101"/>
      <c r="D973" s="101"/>
    </row>
    <row r="974" spans="1:4">
      <c r="A974" s="101"/>
      <c r="B974" s="101"/>
      <c r="C974" s="101"/>
      <c r="D974" s="101"/>
    </row>
    <row r="975" spans="1:4">
      <c r="A975" s="101"/>
      <c r="B975" s="101"/>
      <c r="C975" s="101"/>
      <c r="D975" s="101"/>
    </row>
    <row r="976" spans="1:4">
      <c r="A976" s="101"/>
      <c r="B976" s="101"/>
      <c r="C976" s="101"/>
      <c r="D976" s="101"/>
    </row>
    <row r="977" spans="1:4">
      <c r="A977" s="101"/>
      <c r="B977" s="101"/>
      <c r="C977" s="101"/>
      <c r="D977" s="101"/>
    </row>
    <row r="978" spans="1:4">
      <c r="A978" s="101"/>
      <c r="B978" s="101"/>
      <c r="C978" s="101"/>
      <c r="D978" s="101"/>
    </row>
    <row r="979" spans="1:4">
      <c r="A979" s="101"/>
      <c r="B979" s="101"/>
      <c r="C979" s="101"/>
      <c r="D979" s="101"/>
    </row>
    <row r="980" spans="1:4">
      <c r="A980" s="101"/>
      <c r="B980" s="101"/>
      <c r="C980" s="101"/>
      <c r="D980" s="101"/>
    </row>
    <row r="981" spans="1:4">
      <c r="A981" s="101"/>
      <c r="B981" s="101"/>
      <c r="C981" s="101"/>
      <c r="D981" s="101"/>
    </row>
    <row r="982" spans="1:4">
      <c r="A982" s="101"/>
      <c r="B982" s="101"/>
      <c r="C982" s="101"/>
      <c r="D982" s="101"/>
    </row>
    <row r="983" spans="1:4">
      <c r="A983" s="101"/>
      <c r="B983" s="101"/>
      <c r="C983" s="101"/>
      <c r="D983" s="101"/>
    </row>
    <row r="984" spans="1:4">
      <c r="A984" s="101"/>
      <c r="B984" s="101"/>
      <c r="C984" s="101"/>
      <c r="D984" s="101"/>
    </row>
    <row r="985" spans="1:4">
      <c r="A985" s="101"/>
      <c r="B985" s="101"/>
      <c r="C985" s="101"/>
      <c r="D985" s="101"/>
    </row>
    <row r="986" spans="1:4">
      <c r="A986" s="101"/>
      <c r="B986" s="101"/>
      <c r="C986" s="101"/>
      <c r="D986" s="101"/>
    </row>
    <row r="987" spans="1:4">
      <c r="A987" s="101"/>
      <c r="B987" s="101"/>
      <c r="C987" s="101"/>
      <c r="D987" s="101"/>
    </row>
    <row r="988" spans="1:4">
      <c r="A988" s="101"/>
      <c r="B988" s="101"/>
      <c r="C988" s="101"/>
      <c r="D988" s="101"/>
    </row>
    <row r="989" spans="1:4">
      <c r="A989" s="101"/>
      <c r="B989" s="101"/>
      <c r="C989" s="101"/>
      <c r="D989" s="101"/>
    </row>
    <row r="990" spans="1:4">
      <c r="A990" s="101"/>
      <c r="B990" s="101"/>
      <c r="C990" s="101"/>
      <c r="D990" s="101"/>
    </row>
    <row r="991" spans="1:4">
      <c r="A991" s="101"/>
      <c r="B991" s="101"/>
      <c r="C991" s="101"/>
      <c r="D991" s="101"/>
    </row>
    <row r="992" spans="1:4">
      <c r="A992" s="101"/>
      <c r="B992" s="101"/>
      <c r="C992" s="101"/>
      <c r="D992" s="101"/>
    </row>
    <row r="993" spans="1:4">
      <c r="A993" s="101"/>
      <c r="B993" s="101"/>
      <c r="C993" s="101"/>
      <c r="D993" s="101"/>
    </row>
    <row r="994" spans="1:4">
      <c r="A994" s="101"/>
      <c r="B994" s="101"/>
      <c r="C994" s="101"/>
      <c r="D994" s="101"/>
    </row>
    <row r="995" spans="1:4">
      <c r="A995" s="101"/>
      <c r="B995" s="101"/>
      <c r="C995" s="101"/>
      <c r="D995" s="101"/>
    </row>
    <row r="996" spans="1:4">
      <c r="A996" s="101"/>
      <c r="B996" s="101"/>
      <c r="C996" s="101"/>
      <c r="D996" s="101"/>
    </row>
    <row r="997" spans="1:4">
      <c r="A997" s="101"/>
      <c r="B997" s="101"/>
      <c r="C997" s="101"/>
      <c r="D997" s="101"/>
    </row>
    <row r="998" spans="1:4">
      <c r="A998" s="101"/>
      <c r="B998" s="101"/>
      <c r="C998" s="101"/>
      <c r="D998" s="101"/>
    </row>
    <row r="999" spans="1:4">
      <c r="A999" s="101"/>
      <c r="B999" s="101"/>
      <c r="C999" s="101"/>
      <c r="D999" s="101"/>
    </row>
    <row r="1000" spans="1:4">
      <c r="A1000" s="101"/>
      <c r="B1000" s="101"/>
      <c r="C1000" s="101"/>
      <c r="D1000" s="101"/>
    </row>
    <row r="1001" spans="1:4">
      <c r="A1001" s="101"/>
      <c r="B1001" s="101"/>
      <c r="C1001" s="101"/>
      <c r="D1001" s="101"/>
    </row>
    <row r="1002" spans="1:4">
      <c r="A1002" s="101"/>
      <c r="B1002" s="101"/>
      <c r="C1002" s="101"/>
      <c r="D1002" s="101"/>
    </row>
    <row r="1003" spans="1:4">
      <c r="A1003" s="101"/>
      <c r="B1003" s="101"/>
      <c r="C1003" s="101"/>
      <c r="D1003" s="101"/>
    </row>
    <row r="1004" spans="1:4">
      <c r="A1004" s="101"/>
      <c r="B1004" s="101"/>
      <c r="C1004" s="101"/>
      <c r="D1004" s="101"/>
    </row>
  </sheetData>
  <dataValidations count="1">
    <dataValidation type="custom" allowBlank="1" showDropDown="1" sqref="C2:D35" xr:uid="{00000000-0002-0000-0200-000000000000}">
      <formula1>AND(ISNUMBER(C2),(NOT(OR(NOT(ISERROR(DATEVALUE(C2))), AND(ISNUMBER(C2), LEFT(CELL("format", C2))="D")))))</formula1>
    </dataValidation>
  </dataValidations>
  <pageMargins left="0.511811024" right="0.511811024" top="0.78740157499999996" bottom="0.78740157499999996" header="0.31496062000000002" footer="0.31496062000000002"/>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R1000"/>
  <sheetViews>
    <sheetView workbookViewId="0">
      <pane ySplit="5" topLeftCell="A6" activePane="bottomLeft" state="frozen"/>
      <selection pane="bottomLeft" activeCell="B7" sqref="B7"/>
    </sheetView>
  </sheetViews>
  <sheetFormatPr defaultColWidth="14.42578125" defaultRowHeight="15" customHeight="1"/>
  <cols>
    <col min="1" max="1" width="14.42578125" customWidth="1"/>
    <col min="2" max="2" width="36.28515625" customWidth="1"/>
    <col min="3" max="3" width="21.85546875" customWidth="1"/>
    <col min="4" max="4" width="35.140625" customWidth="1"/>
    <col min="5" max="5" width="26" customWidth="1"/>
    <col min="6" max="6" width="24" customWidth="1"/>
    <col min="7" max="7" width="33" customWidth="1"/>
    <col min="8" max="8" width="19.5703125" customWidth="1"/>
    <col min="9" max="9" width="21" customWidth="1"/>
    <col min="10" max="10" width="21.140625" customWidth="1"/>
    <col min="11" max="11" width="19.85546875" customWidth="1"/>
    <col min="12" max="12" width="17.7109375" customWidth="1"/>
    <col min="13" max="13" width="25.42578125" customWidth="1"/>
    <col min="14" max="14" width="21" customWidth="1"/>
    <col min="15" max="15" width="17.85546875" customWidth="1"/>
    <col min="16" max="16" width="27.5703125" customWidth="1"/>
    <col min="17" max="17" width="21.7109375" customWidth="1"/>
  </cols>
  <sheetData>
    <row r="1" spans="1:18">
      <c r="A1" s="264"/>
      <c r="B1" s="265" t="s">
        <v>1581</v>
      </c>
      <c r="C1" s="266"/>
      <c r="D1" s="266"/>
      <c r="E1" s="266"/>
      <c r="F1" s="266"/>
      <c r="G1" s="266"/>
      <c r="H1" s="266"/>
      <c r="I1" s="266"/>
      <c r="J1" s="266"/>
      <c r="K1" s="266"/>
      <c r="L1" s="266"/>
      <c r="M1" s="266"/>
      <c r="N1" s="266"/>
      <c r="O1" s="266"/>
      <c r="P1" s="266"/>
      <c r="Q1" s="266"/>
      <c r="R1" s="266"/>
    </row>
    <row r="2" spans="1:18">
      <c r="A2" s="254"/>
      <c r="B2" s="265" t="s">
        <v>1582</v>
      </c>
      <c r="C2" s="266"/>
      <c r="D2" s="266"/>
      <c r="E2" s="266"/>
      <c r="F2" s="266"/>
      <c r="G2" s="266"/>
      <c r="H2" s="266"/>
      <c r="I2" s="266"/>
      <c r="J2" s="266"/>
      <c r="K2" s="266"/>
      <c r="L2" s="266"/>
      <c r="M2" s="266"/>
      <c r="N2" s="266"/>
      <c r="O2" s="266"/>
      <c r="P2" s="266"/>
      <c r="Q2" s="266"/>
      <c r="R2" s="266"/>
    </row>
    <row r="3" spans="1:18">
      <c r="A3" s="255"/>
      <c r="B3" s="267" t="s">
        <v>590</v>
      </c>
      <c r="C3" s="250"/>
      <c r="D3" s="250"/>
      <c r="E3" s="250"/>
      <c r="F3" s="250"/>
      <c r="G3" s="250"/>
      <c r="H3" s="250"/>
      <c r="I3" s="250"/>
      <c r="J3" s="250"/>
      <c r="K3" s="250"/>
      <c r="L3" s="250"/>
      <c r="M3" s="250"/>
      <c r="N3" s="250"/>
      <c r="O3" s="250"/>
      <c r="P3" s="250"/>
      <c r="Q3" s="250"/>
      <c r="R3" s="250"/>
    </row>
    <row r="4" spans="1:18">
      <c r="A4" s="268" t="s">
        <v>1583</v>
      </c>
      <c r="B4" s="251"/>
      <c r="C4" s="269"/>
      <c r="D4" s="270"/>
      <c r="E4" s="270"/>
      <c r="F4" s="270"/>
      <c r="G4" s="270"/>
      <c r="H4" s="270"/>
      <c r="I4" s="270"/>
      <c r="J4" s="270"/>
      <c r="K4" s="270"/>
      <c r="L4" s="270"/>
      <c r="M4" s="270"/>
      <c r="N4" s="270"/>
      <c r="O4" s="270"/>
      <c r="P4" s="270"/>
      <c r="Q4" s="270"/>
      <c r="R4" s="271"/>
    </row>
    <row r="5" spans="1:18" ht="25.5">
      <c r="A5" s="102" t="s">
        <v>593</v>
      </c>
      <c r="B5" s="103" t="s">
        <v>594</v>
      </c>
      <c r="C5" s="104" t="s">
        <v>595</v>
      </c>
      <c r="D5" s="103" t="s">
        <v>596</v>
      </c>
      <c r="E5" s="103" t="s">
        <v>597</v>
      </c>
      <c r="F5" s="103" t="s">
        <v>1584</v>
      </c>
      <c r="G5" s="103" t="s">
        <v>599</v>
      </c>
      <c r="H5" s="104" t="s">
        <v>600</v>
      </c>
      <c r="I5" s="104" t="s">
        <v>601</v>
      </c>
      <c r="J5" s="104" t="s">
        <v>602</v>
      </c>
      <c r="K5" s="104" t="s">
        <v>603</v>
      </c>
      <c r="L5" s="104" t="s">
        <v>604</v>
      </c>
      <c r="M5" s="104" t="s">
        <v>605</v>
      </c>
      <c r="N5" s="104" t="s">
        <v>606</v>
      </c>
      <c r="O5" s="104" t="s">
        <v>607</v>
      </c>
      <c r="P5" s="104" t="s">
        <v>608</v>
      </c>
      <c r="Q5" s="104" t="s">
        <v>609</v>
      </c>
      <c r="R5" s="102" t="s">
        <v>1585</v>
      </c>
    </row>
    <row r="6" spans="1:18" ht="84">
      <c r="A6" s="105">
        <v>1</v>
      </c>
      <c r="B6" s="106" t="s">
        <v>1271</v>
      </c>
      <c r="C6" s="107" t="s">
        <v>1272</v>
      </c>
      <c r="D6" s="106" t="s">
        <v>1273</v>
      </c>
      <c r="E6" s="108" t="s">
        <v>1586</v>
      </c>
      <c r="F6" s="106" t="s">
        <v>1587</v>
      </c>
      <c r="G6" s="109"/>
      <c r="H6" s="107" t="s">
        <v>1270</v>
      </c>
      <c r="I6" s="107">
        <v>2017</v>
      </c>
      <c r="J6" s="110">
        <v>42917</v>
      </c>
      <c r="K6" s="107"/>
      <c r="L6" s="110">
        <v>45107</v>
      </c>
      <c r="M6" s="109"/>
      <c r="N6" s="109"/>
      <c r="O6" s="109" t="s">
        <v>1588</v>
      </c>
      <c r="P6" s="109" t="s">
        <v>1589</v>
      </c>
      <c r="Q6" s="111" t="s">
        <v>1588</v>
      </c>
      <c r="R6" s="109" t="s">
        <v>701</v>
      </c>
    </row>
    <row r="7" spans="1:18" ht="168">
      <c r="A7" s="105">
        <v>2</v>
      </c>
      <c r="B7" s="108" t="s">
        <v>18</v>
      </c>
      <c r="C7" s="109" t="s">
        <v>19</v>
      </c>
      <c r="D7" s="108" t="s">
        <v>1590</v>
      </c>
      <c r="E7" s="108" t="s">
        <v>1591</v>
      </c>
      <c r="F7" s="108" t="s">
        <v>1592</v>
      </c>
      <c r="G7" s="109"/>
      <c r="H7" s="109" t="s">
        <v>1368</v>
      </c>
      <c r="I7" s="109">
        <v>2019</v>
      </c>
      <c r="J7" s="110">
        <v>43744</v>
      </c>
      <c r="K7" s="107" t="s">
        <v>1593</v>
      </c>
      <c r="L7" s="110">
        <v>45290</v>
      </c>
      <c r="M7" s="109"/>
      <c r="N7" s="109"/>
      <c r="O7" s="109" t="s">
        <v>1588</v>
      </c>
      <c r="P7" s="109" t="s">
        <v>1594</v>
      </c>
      <c r="Q7" s="109" t="s">
        <v>1588</v>
      </c>
      <c r="R7" s="109" t="s">
        <v>701</v>
      </c>
    </row>
    <row r="8" spans="1:18" ht="72">
      <c r="A8" s="105">
        <v>3</v>
      </c>
      <c r="B8" s="108" t="s">
        <v>1098</v>
      </c>
      <c r="C8" s="109" t="s">
        <v>158</v>
      </c>
      <c r="D8" s="108" t="s">
        <v>1099</v>
      </c>
      <c r="E8" s="108" t="s">
        <v>1595</v>
      </c>
      <c r="F8" s="108" t="s">
        <v>1596</v>
      </c>
      <c r="G8" s="109"/>
      <c r="H8" s="109" t="s">
        <v>1096</v>
      </c>
      <c r="I8" s="109">
        <v>2019</v>
      </c>
      <c r="J8" s="110">
        <v>44825</v>
      </c>
      <c r="K8" s="107" t="s">
        <v>1597</v>
      </c>
      <c r="L8" s="110">
        <v>45582</v>
      </c>
      <c r="M8" s="109"/>
      <c r="N8" s="109"/>
      <c r="O8" s="109" t="s">
        <v>1588</v>
      </c>
      <c r="P8" s="109" t="s">
        <v>1598</v>
      </c>
      <c r="Q8" s="109" t="s">
        <v>1588</v>
      </c>
      <c r="R8" s="109" t="s">
        <v>618</v>
      </c>
    </row>
    <row r="9" spans="1:18" ht="24">
      <c r="A9" s="105">
        <v>4</v>
      </c>
      <c r="B9" s="108" t="s">
        <v>1116</v>
      </c>
      <c r="C9" s="109" t="s">
        <v>1117</v>
      </c>
      <c r="D9" s="108" t="s">
        <v>1599</v>
      </c>
      <c r="E9" s="108" t="s">
        <v>1600</v>
      </c>
      <c r="F9" s="108" t="s">
        <v>1601</v>
      </c>
      <c r="G9" s="109"/>
      <c r="H9" s="19" t="s">
        <v>1114</v>
      </c>
      <c r="I9" s="109">
        <v>2022</v>
      </c>
      <c r="J9" s="110">
        <v>44833</v>
      </c>
      <c r="K9" s="109" t="s">
        <v>1602</v>
      </c>
      <c r="L9" s="110">
        <v>45563</v>
      </c>
      <c r="M9" s="109" t="s">
        <v>1603</v>
      </c>
      <c r="N9" s="109"/>
      <c r="O9" s="109" t="s">
        <v>1588</v>
      </c>
      <c r="P9" s="109" t="s">
        <v>1604</v>
      </c>
      <c r="Q9" s="109" t="s">
        <v>1588</v>
      </c>
      <c r="R9" s="109" t="s">
        <v>1605</v>
      </c>
    </row>
    <row r="10" spans="1:18" ht="156">
      <c r="A10" s="105">
        <v>5</v>
      </c>
      <c r="B10" s="106" t="s">
        <v>1292</v>
      </c>
      <c r="C10" s="109" t="s">
        <v>1293</v>
      </c>
      <c r="D10" s="108" t="s">
        <v>1294</v>
      </c>
      <c r="E10" s="108" t="s">
        <v>1606</v>
      </c>
      <c r="F10" s="108" t="s">
        <v>1607</v>
      </c>
      <c r="G10" s="109"/>
      <c r="H10" s="109" t="s">
        <v>1291</v>
      </c>
      <c r="I10" s="109">
        <v>2017</v>
      </c>
      <c r="J10" s="110">
        <v>42948</v>
      </c>
      <c r="K10" s="107" t="s">
        <v>1608</v>
      </c>
      <c r="L10" s="110">
        <v>45138</v>
      </c>
      <c r="M10" s="109"/>
      <c r="N10" s="109"/>
      <c r="O10" s="109" t="s">
        <v>1588</v>
      </c>
      <c r="P10" s="109" t="s">
        <v>1609</v>
      </c>
      <c r="Q10" s="109" t="s">
        <v>1588</v>
      </c>
      <c r="R10" s="109" t="s">
        <v>701</v>
      </c>
    </row>
    <row r="11" spans="1:18" ht="72">
      <c r="A11" s="105">
        <v>6</v>
      </c>
      <c r="B11" s="106" t="s">
        <v>1275</v>
      </c>
      <c r="C11" s="107" t="s">
        <v>1276</v>
      </c>
      <c r="D11" s="106" t="s">
        <v>1277</v>
      </c>
      <c r="E11" s="108" t="s">
        <v>1586</v>
      </c>
      <c r="F11" s="106" t="s">
        <v>1610</v>
      </c>
      <c r="G11" s="109"/>
      <c r="H11" s="107" t="s">
        <v>1274</v>
      </c>
      <c r="I11" s="109">
        <v>2017</v>
      </c>
      <c r="J11" s="110">
        <v>42917</v>
      </c>
      <c r="K11" s="107" t="s">
        <v>1608</v>
      </c>
      <c r="L11" s="110">
        <v>45107</v>
      </c>
      <c r="M11" s="109"/>
      <c r="N11" s="109"/>
      <c r="O11" s="109" t="s">
        <v>1588</v>
      </c>
      <c r="P11" s="107" t="s">
        <v>1611</v>
      </c>
      <c r="Q11" s="109" t="s">
        <v>1588</v>
      </c>
      <c r="R11" s="109" t="s">
        <v>701</v>
      </c>
    </row>
    <row r="12" spans="1:18" ht="120">
      <c r="A12" s="105">
        <v>7</v>
      </c>
      <c r="B12" s="108" t="s">
        <v>1380</v>
      </c>
      <c r="C12" s="109" t="s">
        <v>1381</v>
      </c>
      <c r="D12" s="108" t="s">
        <v>1382</v>
      </c>
      <c r="E12" s="108" t="s">
        <v>1612</v>
      </c>
      <c r="F12" s="108" t="s">
        <v>1613</v>
      </c>
      <c r="G12" s="109"/>
      <c r="H12" s="109" t="s">
        <v>1379</v>
      </c>
      <c r="I12" s="109">
        <v>2019</v>
      </c>
      <c r="J12" s="110">
        <v>44986</v>
      </c>
      <c r="K12" s="107" t="s">
        <v>1614</v>
      </c>
      <c r="L12" s="110">
        <v>45350</v>
      </c>
      <c r="M12" s="109"/>
      <c r="N12" s="109"/>
      <c r="O12" s="109" t="s">
        <v>1588</v>
      </c>
      <c r="P12" s="109" t="s">
        <v>1615</v>
      </c>
      <c r="Q12" s="109" t="s">
        <v>1588</v>
      </c>
      <c r="R12" s="109" t="s">
        <v>701</v>
      </c>
    </row>
    <row r="13" spans="1:18" ht="36">
      <c r="A13" s="105">
        <v>8</v>
      </c>
      <c r="B13" s="106" t="s">
        <v>1008</v>
      </c>
      <c r="C13" s="107" t="s">
        <v>335</v>
      </c>
      <c r="D13" s="106" t="s">
        <v>1616</v>
      </c>
      <c r="E13" s="106" t="s">
        <v>1617</v>
      </c>
      <c r="F13" s="106" t="s">
        <v>1618</v>
      </c>
      <c r="G13" s="109"/>
      <c r="H13" s="107" t="s">
        <v>1005</v>
      </c>
      <c r="I13" s="107">
        <v>2018</v>
      </c>
      <c r="J13" s="112">
        <v>43373</v>
      </c>
      <c r="K13" s="107"/>
      <c r="L13" s="107" t="s">
        <v>1619</v>
      </c>
      <c r="M13" s="109"/>
      <c r="N13" s="109"/>
      <c r="O13" s="109" t="s">
        <v>1588</v>
      </c>
      <c r="P13" s="107" t="s">
        <v>1620</v>
      </c>
      <c r="Q13" s="109" t="s">
        <v>1588</v>
      </c>
      <c r="R13" s="109" t="s">
        <v>618</v>
      </c>
    </row>
    <row r="14" spans="1:18" ht="108">
      <c r="A14" s="113">
        <v>9</v>
      </c>
      <c r="B14" s="114" t="s">
        <v>1621</v>
      </c>
      <c r="C14" s="115" t="s">
        <v>1622</v>
      </c>
      <c r="D14" s="114" t="s">
        <v>1623</v>
      </c>
      <c r="E14" s="114" t="s">
        <v>1624</v>
      </c>
      <c r="F14" s="114" t="s">
        <v>1625</v>
      </c>
      <c r="G14" s="115"/>
      <c r="H14" s="115" t="s">
        <v>1626</v>
      </c>
      <c r="I14" s="115">
        <v>2019</v>
      </c>
      <c r="J14" s="116">
        <v>43682</v>
      </c>
      <c r="K14" s="115"/>
      <c r="L14" s="116">
        <v>45053</v>
      </c>
      <c r="M14" s="115"/>
      <c r="N14" s="115"/>
      <c r="O14" s="115" t="s">
        <v>1588</v>
      </c>
      <c r="P14" s="115" t="s">
        <v>1627</v>
      </c>
      <c r="Q14" s="115" t="s">
        <v>1588</v>
      </c>
      <c r="R14" s="115" t="s">
        <v>1605</v>
      </c>
    </row>
    <row r="15" spans="1:18" ht="36">
      <c r="A15" s="105">
        <v>10</v>
      </c>
      <c r="B15" s="108" t="s">
        <v>1628</v>
      </c>
      <c r="C15" s="109" t="s">
        <v>835</v>
      </c>
      <c r="D15" s="108" t="s">
        <v>1629</v>
      </c>
      <c r="E15" s="108" t="s">
        <v>1630</v>
      </c>
      <c r="F15" s="108" t="s">
        <v>1631</v>
      </c>
      <c r="G15" s="109"/>
      <c r="H15" s="109" t="s">
        <v>1221</v>
      </c>
      <c r="I15" s="109">
        <v>2020</v>
      </c>
      <c r="J15" s="110">
        <v>43987</v>
      </c>
      <c r="K15" s="107" t="s">
        <v>1632</v>
      </c>
      <c r="L15" s="110">
        <v>45051</v>
      </c>
      <c r="M15" s="109"/>
      <c r="N15" s="109"/>
      <c r="O15" s="109"/>
      <c r="P15" s="109" t="s">
        <v>1633</v>
      </c>
      <c r="Q15" s="109"/>
      <c r="R15" s="109" t="s">
        <v>701</v>
      </c>
    </row>
    <row r="16" spans="1:18" ht="60">
      <c r="A16" s="105">
        <v>11</v>
      </c>
      <c r="B16" s="108" t="s">
        <v>80</v>
      </c>
      <c r="C16" s="109" t="s">
        <v>659</v>
      </c>
      <c r="D16" s="108" t="s">
        <v>1634</v>
      </c>
      <c r="E16" s="108" t="s">
        <v>1635</v>
      </c>
      <c r="F16" s="108" t="s">
        <v>1636</v>
      </c>
      <c r="G16" s="109"/>
      <c r="H16" s="19" t="s">
        <v>1338</v>
      </c>
      <c r="I16" s="109">
        <v>2020</v>
      </c>
      <c r="J16" s="110">
        <v>44098</v>
      </c>
      <c r="K16" s="109" t="s">
        <v>1597</v>
      </c>
      <c r="L16" s="110">
        <v>45190</v>
      </c>
      <c r="M16" s="109"/>
      <c r="N16" s="109"/>
      <c r="O16" s="109"/>
      <c r="P16" s="109" t="s">
        <v>1637</v>
      </c>
      <c r="Q16" s="109"/>
      <c r="R16" s="109" t="s">
        <v>701</v>
      </c>
    </row>
    <row r="17" spans="1:18" ht="72">
      <c r="A17" s="105">
        <v>12</v>
      </c>
      <c r="B17" s="117" t="s">
        <v>492</v>
      </c>
      <c r="C17" s="109" t="s">
        <v>349</v>
      </c>
      <c r="D17" s="108" t="s">
        <v>1316</v>
      </c>
      <c r="E17" s="108" t="s">
        <v>1638</v>
      </c>
      <c r="F17" s="108" t="s">
        <v>1639</v>
      </c>
      <c r="G17" s="109"/>
      <c r="H17" s="109" t="s">
        <v>1315</v>
      </c>
      <c r="I17" s="109">
        <v>2020</v>
      </c>
      <c r="J17" s="110">
        <v>44852</v>
      </c>
      <c r="K17" s="107" t="s">
        <v>1640</v>
      </c>
      <c r="L17" s="110">
        <v>45166</v>
      </c>
      <c r="M17" s="109"/>
      <c r="N17" s="109"/>
      <c r="O17" s="109"/>
      <c r="P17" s="109" t="s">
        <v>1641</v>
      </c>
      <c r="Q17" s="109"/>
      <c r="R17" s="109" t="s">
        <v>701</v>
      </c>
    </row>
    <row r="18" spans="1:18" ht="144">
      <c r="A18" s="105">
        <v>13</v>
      </c>
      <c r="B18" s="117" t="s">
        <v>1642</v>
      </c>
      <c r="C18" s="109" t="s">
        <v>265</v>
      </c>
      <c r="D18" s="108" t="s">
        <v>1361</v>
      </c>
      <c r="E18" s="108" t="s">
        <v>1643</v>
      </c>
      <c r="F18" s="108" t="s">
        <v>1644</v>
      </c>
      <c r="G18" s="109"/>
      <c r="H18" s="109" t="s">
        <v>1359</v>
      </c>
      <c r="I18" s="109">
        <v>2019</v>
      </c>
      <c r="J18" s="110">
        <v>44897</v>
      </c>
      <c r="K18" s="107" t="s">
        <v>1632</v>
      </c>
      <c r="L18" s="110">
        <v>45261</v>
      </c>
      <c r="M18" s="109"/>
      <c r="N18" s="109"/>
      <c r="O18" s="109"/>
      <c r="P18" s="109" t="s">
        <v>1645</v>
      </c>
      <c r="Q18" s="109"/>
      <c r="R18" s="109" t="s">
        <v>701</v>
      </c>
    </row>
    <row r="19" spans="1:18" ht="24">
      <c r="A19" s="105">
        <v>14</v>
      </c>
      <c r="B19" s="108" t="s">
        <v>473</v>
      </c>
      <c r="C19" s="109" t="s">
        <v>474</v>
      </c>
      <c r="D19" s="108" t="s">
        <v>1646</v>
      </c>
      <c r="E19" s="108" t="s">
        <v>1647</v>
      </c>
      <c r="F19" s="108" t="s">
        <v>1648</v>
      </c>
      <c r="G19" s="109"/>
      <c r="H19" s="109" t="s">
        <v>1649</v>
      </c>
      <c r="I19" s="109">
        <v>2019</v>
      </c>
      <c r="J19" s="110">
        <v>44929</v>
      </c>
      <c r="K19" s="107" t="s">
        <v>1614</v>
      </c>
      <c r="L19" s="110">
        <v>45293</v>
      </c>
      <c r="M19" s="109"/>
      <c r="N19" s="109"/>
      <c r="O19" s="109"/>
      <c r="P19" s="109" t="s">
        <v>1650</v>
      </c>
      <c r="Q19" s="109"/>
      <c r="R19" s="109" t="s">
        <v>701</v>
      </c>
    </row>
    <row r="20" spans="1:18" ht="96">
      <c r="A20" s="105">
        <v>15</v>
      </c>
      <c r="B20" s="108" t="s">
        <v>1190</v>
      </c>
      <c r="C20" s="109" t="s">
        <v>1191</v>
      </c>
      <c r="D20" s="108" t="s">
        <v>1651</v>
      </c>
      <c r="E20" s="118" t="s">
        <v>1652</v>
      </c>
      <c r="F20" s="108" t="s">
        <v>1653</v>
      </c>
      <c r="G20" s="109"/>
      <c r="H20" s="109" t="s">
        <v>1188</v>
      </c>
      <c r="I20" s="109">
        <v>2021</v>
      </c>
      <c r="J20" s="110">
        <v>44344</v>
      </c>
      <c r="K20" s="107" t="s">
        <v>1640</v>
      </c>
      <c r="L20" s="110">
        <v>45439</v>
      </c>
      <c r="M20" s="109"/>
      <c r="N20" s="109"/>
      <c r="O20" s="109"/>
      <c r="P20" s="119">
        <v>336477.6</v>
      </c>
      <c r="Q20" s="109"/>
      <c r="R20" s="109" t="s">
        <v>618</v>
      </c>
    </row>
    <row r="21" spans="1:18" ht="15.75" customHeight="1">
      <c r="A21" s="105">
        <v>16</v>
      </c>
      <c r="B21" s="108" t="s">
        <v>1478</v>
      </c>
      <c r="C21" s="109" t="s">
        <v>1479</v>
      </c>
      <c r="D21" s="108" t="s">
        <v>1654</v>
      </c>
      <c r="E21" s="108" t="s">
        <v>1655</v>
      </c>
      <c r="F21" s="108" t="s">
        <v>1656</v>
      </c>
      <c r="G21" s="120"/>
      <c r="H21" s="120" t="s">
        <v>1475</v>
      </c>
      <c r="I21" s="109">
        <v>2021</v>
      </c>
      <c r="J21" s="110">
        <v>44622</v>
      </c>
      <c r="K21" s="107" t="s">
        <v>1593</v>
      </c>
      <c r="L21" s="110">
        <v>45512</v>
      </c>
      <c r="M21" s="109"/>
      <c r="N21" s="109"/>
      <c r="O21" s="109"/>
      <c r="P21" s="109" t="s">
        <v>1657</v>
      </c>
      <c r="Q21" s="109"/>
      <c r="R21" s="109" t="s">
        <v>618</v>
      </c>
    </row>
    <row r="22" spans="1:18" ht="15.75" customHeight="1">
      <c r="A22" s="105">
        <v>17</v>
      </c>
      <c r="B22" s="106" t="s">
        <v>1658</v>
      </c>
      <c r="C22" s="109" t="s">
        <v>1289</v>
      </c>
      <c r="D22" s="108" t="s">
        <v>1659</v>
      </c>
      <c r="E22" s="108" t="s">
        <v>1660</v>
      </c>
      <c r="F22" s="108" t="s">
        <v>1661</v>
      </c>
      <c r="G22" s="120"/>
      <c r="H22" s="117" t="s">
        <v>1662</v>
      </c>
      <c r="I22" s="108">
        <v>2020</v>
      </c>
      <c r="J22" s="110">
        <v>44764</v>
      </c>
      <c r="K22" s="107" t="s">
        <v>1663</v>
      </c>
      <c r="L22" s="110">
        <v>45134</v>
      </c>
      <c r="M22" s="109"/>
      <c r="N22" s="109"/>
      <c r="O22" s="109"/>
      <c r="P22" s="109" t="s">
        <v>1664</v>
      </c>
      <c r="Q22" s="109"/>
      <c r="R22" s="109" t="s">
        <v>701</v>
      </c>
    </row>
    <row r="23" spans="1:18" ht="15.75" customHeight="1">
      <c r="A23" s="105">
        <v>18</v>
      </c>
      <c r="B23" s="108" t="s">
        <v>1665</v>
      </c>
      <c r="C23" s="109" t="s">
        <v>1666</v>
      </c>
      <c r="D23" s="108" t="s">
        <v>1667</v>
      </c>
      <c r="E23" s="108" t="s">
        <v>1668</v>
      </c>
      <c r="F23" s="108" t="s">
        <v>1669</v>
      </c>
      <c r="G23" s="109"/>
      <c r="H23" s="109" t="s">
        <v>1490</v>
      </c>
      <c r="I23" s="109">
        <v>2021</v>
      </c>
      <c r="J23" s="110">
        <v>44420</v>
      </c>
      <c r="K23" s="107" t="s">
        <v>1632</v>
      </c>
      <c r="L23" s="110">
        <v>45515</v>
      </c>
      <c r="M23" s="109"/>
      <c r="N23" s="109"/>
      <c r="O23" s="109"/>
      <c r="P23" s="109" t="s">
        <v>1670</v>
      </c>
      <c r="Q23" s="109"/>
      <c r="R23" s="109" t="s">
        <v>618</v>
      </c>
    </row>
    <row r="24" spans="1:18" ht="15.75" customHeight="1">
      <c r="A24" s="105">
        <v>19</v>
      </c>
      <c r="B24" s="108" t="s">
        <v>1348</v>
      </c>
      <c r="C24" s="109" t="s">
        <v>1349</v>
      </c>
      <c r="D24" s="108" t="s">
        <v>1671</v>
      </c>
      <c r="E24" s="108" t="s">
        <v>1672</v>
      </c>
      <c r="F24" s="108" t="s">
        <v>1673</v>
      </c>
      <c r="G24" s="109"/>
      <c r="H24" s="109" t="s">
        <v>1347</v>
      </c>
      <c r="I24" s="109">
        <v>2021</v>
      </c>
      <c r="J24" s="110">
        <v>44863</v>
      </c>
      <c r="K24" s="107" t="s">
        <v>1632</v>
      </c>
      <c r="L24" s="110">
        <v>45227</v>
      </c>
      <c r="M24" s="109"/>
      <c r="N24" s="109"/>
      <c r="O24" s="109"/>
      <c r="P24" s="121" t="s">
        <v>1674</v>
      </c>
      <c r="Q24" s="105"/>
      <c r="R24" s="109" t="s">
        <v>701</v>
      </c>
    </row>
    <row r="25" spans="1:18" ht="15.75" customHeight="1">
      <c r="A25" s="105">
        <v>20</v>
      </c>
      <c r="B25" s="108" t="s">
        <v>1675</v>
      </c>
      <c r="C25" s="109" t="s">
        <v>287</v>
      </c>
      <c r="D25" s="108" t="s">
        <v>1676</v>
      </c>
      <c r="E25" s="108" t="s">
        <v>1677</v>
      </c>
      <c r="F25" s="108" t="s">
        <v>1678</v>
      </c>
      <c r="G25" s="109"/>
      <c r="H25" s="109" t="s">
        <v>1679</v>
      </c>
      <c r="I25" s="109">
        <v>2019</v>
      </c>
      <c r="J25" s="110">
        <v>43825</v>
      </c>
      <c r="K25" s="107" t="s">
        <v>1593</v>
      </c>
      <c r="L25" s="110">
        <v>45626</v>
      </c>
      <c r="M25" s="109"/>
      <c r="N25" s="109"/>
      <c r="O25" s="109"/>
      <c r="P25" s="111" t="s">
        <v>1680</v>
      </c>
      <c r="Q25" s="109"/>
      <c r="R25" s="109" t="s">
        <v>618</v>
      </c>
    </row>
    <row r="26" spans="1:18" ht="15.75" customHeight="1">
      <c r="A26" s="105">
        <v>21</v>
      </c>
      <c r="B26" s="108" t="s">
        <v>1681</v>
      </c>
      <c r="C26" s="109" t="s">
        <v>287</v>
      </c>
      <c r="D26" s="108" t="s">
        <v>572</v>
      </c>
      <c r="E26" s="108" t="s">
        <v>284</v>
      </c>
      <c r="F26" s="108" t="s">
        <v>1682</v>
      </c>
      <c r="G26" s="109"/>
      <c r="H26" s="109" t="s">
        <v>1683</v>
      </c>
      <c r="I26" s="109">
        <v>2020</v>
      </c>
      <c r="J26" s="122">
        <v>43998</v>
      </c>
      <c r="K26" s="107" t="s">
        <v>1640</v>
      </c>
      <c r="L26" s="110">
        <v>45412</v>
      </c>
      <c r="M26" s="109"/>
      <c r="N26" s="109"/>
      <c r="O26" s="109"/>
      <c r="P26" s="109" t="s">
        <v>1684</v>
      </c>
      <c r="Q26" s="109"/>
      <c r="R26" s="109" t="s">
        <v>618</v>
      </c>
    </row>
    <row r="27" spans="1:18" ht="15.75" customHeight="1">
      <c r="A27" s="113">
        <v>22</v>
      </c>
      <c r="B27" s="114" t="s">
        <v>376</v>
      </c>
      <c r="C27" s="115" t="s">
        <v>377</v>
      </c>
      <c r="D27" s="114" t="s">
        <v>378</v>
      </c>
      <c r="E27" s="114" t="s">
        <v>1685</v>
      </c>
      <c r="F27" s="123" t="s">
        <v>1686</v>
      </c>
      <c r="G27" s="113"/>
      <c r="H27" s="115" t="s">
        <v>374</v>
      </c>
      <c r="I27" s="115">
        <v>2022</v>
      </c>
      <c r="J27" s="116">
        <v>45006</v>
      </c>
      <c r="K27" s="115"/>
      <c r="L27" s="116">
        <v>45371</v>
      </c>
      <c r="M27" s="115"/>
      <c r="N27" s="115"/>
      <c r="O27" s="115"/>
      <c r="P27" s="115" t="s">
        <v>1687</v>
      </c>
      <c r="Q27" s="115"/>
      <c r="R27" s="115" t="s">
        <v>1605</v>
      </c>
    </row>
    <row r="28" spans="1:18" ht="15.75" customHeight="1">
      <c r="A28" s="113">
        <v>23</v>
      </c>
      <c r="B28" s="114" t="s">
        <v>1688</v>
      </c>
      <c r="C28" s="115" t="s">
        <v>1689</v>
      </c>
      <c r="D28" s="114" t="s">
        <v>1690</v>
      </c>
      <c r="E28" s="114" t="s">
        <v>1691</v>
      </c>
      <c r="F28" s="124" t="s">
        <v>1692</v>
      </c>
      <c r="G28" s="115"/>
      <c r="H28" s="115" t="s">
        <v>1226</v>
      </c>
      <c r="I28" s="115">
        <v>2022</v>
      </c>
      <c r="J28" s="116">
        <v>44685</v>
      </c>
      <c r="K28" s="115"/>
      <c r="L28" s="116">
        <v>45049</v>
      </c>
      <c r="M28" s="115"/>
      <c r="N28" s="115"/>
      <c r="O28" s="115"/>
      <c r="P28" s="115" t="s">
        <v>1693</v>
      </c>
      <c r="Q28" s="115"/>
      <c r="R28" s="115" t="s">
        <v>701</v>
      </c>
    </row>
    <row r="29" spans="1:18" ht="15.75" customHeight="1">
      <c r="A29" s="113">
        <v>24</v>
      </c>
      <c r="B29" s="114" t="s">
        <v>1694</v>
      </c>
      <c r="C29" s="115" t="s">
        <v>111</v>
      </c>
      <c r="D29" s="114" t="s">
        <v>1695</v>
      </c>
      <c r="E29" s="114" t="s">
        <v>1696</v>
      </c>
      <c r="F29" s="114" t="s">
        <v>1697</v>
      </c>
      <c r="G29" s="115"/>
      <c r="H29" s="115" t="s">
        <v>1346</v>
      </c>
      <c r="I29" s="115">
        <v>2022</v>
      </c>
      <c r="J29" s="116">
        <v>44701</v>
      </c>
      <c r="K29" s="115"/>
      <c r="L29" s="116">
        <v>45065</v>
      </c>
      <c r="M29" s="115"/>
      <c r="N29" s="115"/>
      <c r="O29" s="115"/>
      <c r="P29" s="115" t="s">
        <v>1698</v>
      </c>
      <c r="Q29" s="115"/>
      <c r="R29" s="115" t="s">
        <v>1605</v>
      </c>
    </row>
    <row r="30" spans="1:18" ht="15.75" customHeight="1">
      <c r="A30" s="125">
        <v>25</v>
      </c>
      <c r="B30" s="126" t="s">
        <v>1699</v>
      </c>
      <c r="C30" s="127" t="s">
        <v>1700</v>
      </c>
      <c r="D30" s="126" t="s">
        <v>1701</v>
      </c>
      <c r="E30" s="126" t="s">
        <v>1702</v>
      </c>
      <c r="F30" s="126" t="s">
        <v>1703</v>
      </c>
      <c r="G30" s="127"/>
      <c r="H30" s="127" t="s">
        <v>1704</v>
      </c>
      <c r="I30" s="127">
        <v>2022</v>
      </c>
      <c r="J30" s="128">
        <v>44700</v>
      </c>
      <c r="K30" s="127"/>
      <c r="L30" s="128">
        <v>45064</v>
      </c>
      <c r="M30" s="127"/>
      <c r="N30" s="127"/>
      <c r="O30" s="127"/>
      <c r="P30" s="127" t="s">
        <v>1705</v>
      </c>
      <c r="Q30" s="127"/>
      <c r="R30" s="127" t="s">
        <v>1605</v>
      </c>
    </row>
    <row r="31" spans="1:18" ht="15.75" customHeight="1">
      <c r="A31" s="125">
        <v>26</v>
      </c>
      <c r="B31" s="126" t="s">
        <v>1706</v>
      </c>
      <c r="C31" s="127" t="s">
        <v>1707</v>
      </c>
      <c r="D31" s="126" t="s">
        <v>1708</v>
      </c>
      <c r="E31" s="126" t="s">
        <v>1709</v>
      </c>
      <c r="F31" s="126" t="s">
        <v>1710</v>
      </c>
      <c r="G31" s="127"/>
      <c r="H31" s="127" t="s">
        <v>1711</v>
      </c>
      <c r="I31" s="127">
        <v>2022</v>
      </c>
      <c r="J31" s="128">
        <v>44693</v>
      </c>
      <c r="K31" s="127"/>
      <c r="L31" s="128">
        <v>45057</v>
      </c>
      <c r="M31" s="127"/>
      <c r="N31" s="127"/>
      <c r="O31" s="127"/>
      <c r="P31" s="127" t="s">
        <v>1712</v>
      </c>
      <c r="Q31" s="127"/>
      <c r="R31" s="127" t="s">
        <v>1605</v>
      </c>
    </row>
    <row r="32" spans="1:18" ht="15.75" customHeight="1">
      <c r="A32" s="125">
        <v>27</v>
      </c>
      <c r="B32" s="126" t="s">
        <v>1713</v>
      </c>
      <c r="C32" s="127" t="s">
        <v>1714</v>
      </c>
      <c r="D32" s="126" t="s">
        <v>1715</v>
      </c>
      <c r="E32" s="126" t="s">
        <v>1716</v>
      </c>
      <c r="F32" s="126" t="s">
        <v>1717</v>
      </c>
      <c r="G32" s="127"/>
      <c r="H32" s="127" t="s">
        <v>1718</v>
      </c>
      <c r="I32" s="127">
        <v>2022</v>
      </c>
      <c r="J32" s="128">
        <v>44700</v>
      </c>
      <c r="K32" s="127"/>
      <c r="L32" s="128">
        <v>45064</v>
      </c>
      <c r="M32" s="127"/>
      <c r="N32" s="127"/>
      <c r="O32" s="127"/>
      <c r="P32" s="127" t="s">
        <v>1719</v>
      </c>
      <c r="Q32" s="127"/>
      <c r="R32" s="127" t="s">
        <v>1605</v>
      </c>
    </row>
    <row r="33" spans="1:18" ht="15.75" customHeight="1">
      <c r="A33" s="125">
        <v>28</v>
      </c>
      <c r="B33" s="126" t="s">
        <v>1720</v>
      </c>
      <c r="C33" s="127" t="s">
        <v>1721</v>
      </c>
      <c r="D33" s="126" t="s">
        <v>1722</v>
      </c>
      <c r="E33" s="126" t="s">
        <v>1723</v>
      </c>
      <c r="F33" s="126" t="s">
        <v>1724</v>
      </c>
      <c r="G33" s="127"/>
      <c r="H33" s="127" t="s">
        <v>1725</v>
      </c>
      <c r="I33" s="127">
        <v>2022</v>
      </c>
      <c r="J33" s="128">
        <v>44704</v>
      </c>
      <c r="K33" s="127"/>
      <c r="L33" s="128">
        <v>45068</v>
      </c>
      <c r="M33" s="127"/>
      <c r="N33" s="127"/>
      <c r="O33" s="127"/>
      <c r="P33" s="127" t="s">
        <v>1726</v>
      </c>
      <c r="Q33" s="127"/>
      <c r="R33" s="127" t="s">
        <v>1605</v>
      </c>
    </row>
    <row r="34" spans="1:18" ht="15.75" customHeight="1">
      <c r="A34" s="125">
        <v>29</v>
      </c>
      <c r="B34" s="126" t="s">
        <v>1727</v>
      </c>
      <c r="C34" s="127" t="s">
        <v>1728</v>
      </c>
      <c r="D34" s="126" t="s">
        <v>1729</v>
      </c>
      <c r="E34" s="126" t="s">
        <v>1730</v>
      </c>
      <c r="F34" s="126" t="s">
        <v>1731</v>
      </c>
      <c r="G34" s="127"/>
      <c r="H34" s="127" t="s">
        <v>1732</v>
      </c>
      <c r="I34" s="127">
        <v>2022</v>
      </c>
      <c r="J34" s="128">
        <v>44679</v>
      </c>
      <c r="K34" s="127"/>
      <c r="L34" s="128">
        <v>45043</v>
      </c>
      <c r="M34" s="127"/>
      <c r="N34" s="127"/>
      <c r="O34" s="127" t="s">
        <v>1588</v>
      </c>
      <c r="P34" s="127" t="s">
        <v>1733</v>
      </c>
      <c r="Q34" s="127" t="s">
        <v>1588</v>
      </c>
      <c r="R34" s="127" t="s">
        <v>1605</v>
      </c>
    </row>
    <row r="35" spans="1:18" ht="15.75" customHeight="1">
      <c r="A35" s="113">
        <v>30</v>
      </c>
      <c r="B35" s="114" t="s">
        <v>1734</v>
      </c>
      <c r="C35" s="115" t="s">
        <v>1735</v>
      </c>
      <c r="D35" s="114" t="s">
        <v>1736</v>
      </c>
      <c r="E35" s="129" t="s">
        <v>1696</v>
      </c>
      <c r="F35" s="114" t="s">
        <v>1737</v>
      </c>
      <c r="G35" s="115"/>
      <c r="H35" s="115" t="s">
        <v>1350</v>
      </c>
      <c r="I35" s="115">
        <v>2022</v>
      </c>
      <c r="J35" s="116">
        <v>44677</v>
      </c>
      <c r="K35" s="115"/>
      <c r="L35" s="116">
        <v>45041</v>
      </c>
      <c r="M35" s="115"/>
      <c r="N35" s="115"/>
      <c r="O35" s="115" t="s">
        <v>1588</v>
      </c>
      <c r="P35" s="115" t="s">
        <v>1738</v>
      </c>
      <c r="Q35" s="115" t="s">
        <v>1588</v>
      </c>
      <c r="R35" s="115" t="s">
        <v>1605</v>
      </c>
    </row>
    <row r="36" spans="1:18" ht="15.75" customHeight="1">
      <c r="A36" s="105">
        <v>31</v>
      </c>
      <c r="B36" s="108" t="s">
        <v>1216</v>
      </c>
      <c r="C36" s="109" t="s">
        <v>1217</v>
      </c>
      <c r="D36" s="108" t="s">
        <v>1739</v>
      </c>
      <c r="E36" s="108" t="s">
        <v>1740</v>
      </c>
      <c r="F36" s="108" t="s">
        <v>1741</v>
      </c>
      <c r="G36" s="109"/>
      <c r="H36" s="109" t="s">
        <v>1215</v>
      </c>
      <c r="I36" s="109">
        <v>2016</v>
      </c>
      <c r="J36" s="110">
        <v>44830</v>
      </c>
      <c r="K36" s="107"/>
      <c r="L36" s="110">
        <v>44916</v>
      </c>
      <c r="M36" s="109"/>
      <c r="N36" s="109" t="s">
        <v>1742</v>
      </c>
      <c r="O36" s="109" t="s">
        <v>1588</v>
      </c>
      <c r="P36" s="109" t="s">
        <v>1743</v>
      </c>
      <c r="Q36" s="109" t="s">
        <v>1588</v>
      </c>
      <c r="R36" s="109" t="s">
        <v>701</v>
      </c>
    </row>
    <row r="37" spans="1:18" ht="15.75" customHeight="1">
      <c r="A37" s="105">
        <v>32</v>
      </c>
      <c r="B37" s="108" t="s">
        <v>1243</v>
      </c>
      <c r="C37" s="109" t="s">
        <v>1244</v>
      </c>
      <c r="D37" s="108" t="s">
        <v>1245</v>
      </c>
      <c r="E37" s="108" t="s">
        <v>1744</v>
      </c>
      <c r="F37" s="108" t="s">
        <v>1745</v>
      </c>
      <c r="G37" s="109"/>
      <c r="H37" s="109" t="s">
        <v>1230</v>
      </c>
      <c r="I37" s="109">
        <v>2022</v>
      </c>
      <c r="J37" s="110">
        <v>44694</v>
      </c>
      <c r="K37" s="107"/>
      <c r="L37" s="110">
        <v>45058</v>
      </c>
      <c r="M37" s="109"/>
      <c r="N37" s="109"/>
      <c r="O37" s="109" t="s">
        <v>1588</v>
      </c>
      <c r="P37" s="109" t="s">
        <v>1746</v>
      </c>
      <c r="Q37" s="109" t="s">
        <v>1588</v>
      </c>
      <c r="R37" s="109" t="s">
        <v>701</v>
      </c>
    </row>
    <row r="38" spans="1:18" ht="15.75" customHeight="1">
      <c r="A38" s="105">
        <v>33</v>
      </c>
      <c r="B38" s="108" t="s">
        <v>1247</v>
      </c>
      <c r="C38" s="109" t="s">
        <v>1248</v>
      </c>
      <c r="D38" s="108" t="s">
        <v>1245</v>
      </c>
      <c r="E38" s="108" t="s">
        <v>1744</v>
      </c>
      <c r="F38" s="108" t="s">
        <v>1747</v>
      </c>
      <c r="G38" s="109"/>
      <c r="H38" s="109" t="s">
        <v>1246</v>
      </c>
      <c r="I38" s="109">
        <v>2022</v>
      </c>
      <c r="J38" s="110">
        <v>44694</v>
      </c>
      <c r="K38" s="107"/>
      <c r="L38" s="110">
        <v>45058</v>
      </c>
      <c r="M38" s="109"/>
      <c r="N38" s="109"/>
      <c r="O38" s="109" t="s">
        <v>1588</v>
      </c>
      <c r="P38" s="109" t="s">
        <v>1748</v>
      </c>
      <c r="Q38" s="109" t="s">
        <v>1588</v>
      </c>
      <c r="R38" s="109" t="s">
        <v>701</v>
      </c>
    </row>
    <row r="39" spans="1:18" ht="15.75" customHeight="1">
      <c r="A39" s="105">
        <v>34</v>
      </c>
      <c r="B39" s="108" t="s">
        <v>1259</v>
      </c>
      <c r="C39" s="109" t="s">
        <v>1260</v>
      </c>
      <c r="D39" s="108" t="s">
        <v>1261</v>
      </c>
      <c r="E39" s="108" t="s">
        <v>1749</v>
      </c>
      <c r="F39" s="108" t="s">
        <v>1750</v>
      </c>
      <c r="G39" s="109"/>
      <c r="H39" s="109" t="s">
        <v>1258</v>
      </c>
      <c r="I39" s="109">
        <v>2022</v>
      </c>
      <c r="J39" s="110">
        <v>44722</v>
      </c>
      <c r="K39" s="107"/>
      <c r="L39" s="110">
        <v>45086</v>
      </c>
      <c r="M39" s="109"/>
      <c r="N39" s="109"/>
      <c r="O39" s="109" t="s">
        <v>1588</v>
      </c>
      <c r="P39" s="109" t="s">
        <v>1751</v>
      </c>
      <c r="Q39" s="109" t="s">
        <v>1588</v>
      </c>
      <c r="R39" s="109" t="s">
        <v>701</v>
      </c>
    </row>
    <row r="40" spans="1:18" ht="15.75" customHeight="1">
      <c r="A40" s="105">
        <v>35</v>
      </c>
      <c r="B40" s="108" t="s">
        <v>1263</v>
      </c>
      <c r="C40" s="109" t="s">
        <v>1264</v>
      </c>
      <c r="D40" s="108" t="s">
        <v>1261</v>
      </c>
      <c r="E40" s="108" t="s">
        <v>1749</v>
      </c>
      <c r="F40" s="108" t="s">
        <v>1752</v>
      </c>
      <c r="G40" s="109"/>
      <c r="H40" s="109" t="s">
        <v>1262</v>
      </c>
      <c r="I40" s="109">
        <v>2022</v>
      </c>
      <c r="J40" s="110">
        <v>44722</v>
      </c>
      <c r="K40" s="107"/>
      <c r="L40" s="110">
        <v>45086</v>
      </c>
      <c r="M40" s="109"/>
      <c r="N40" s="109"/>
      <c r="O40" s="109" t="s">
        <v>1588</v>
      </c>
      <c r="P40" s="121" t="s">
        <v>1753</v>
      </c>
      <c r="Q40" s="105" t="s">
        <v>1588</v>
      </c>
      <c r="R40" s="109" t="s">
        <v>701</v>
      </c>
    </row>
    <row r="41" spans="1:18" ht="15.75" customHeight="1">
      <c r="A41" s="105">
        <v>36</v>
      </c>
      <c r="B41" s="108" t="s">
        <v>1754</v>
      </c>
      <c r="C41" s="109" t="s">
        <v>1265</v>
      </c>
      <c r="D41" s="108" t="s">
        <v>1261</v>
      </c>
      <c r="E41" s="108" t="s">
        <v>1749</v>
      </c>
      <c r="F41" s="108" t="s">
        <v>1755</v>
      </c>
      <c r="G41" s="109"/>
      <c r="H41" s="109" t="s">
        <v>1234</v>
      </c>
      <c r="I41" s="109">
        <v>2022</v>
      </c>
      <c r="J41" s="110">
        <v>44722</v>
      </c>
      <c r="K41" s="107"/>
      <c r="L41" s="110">
        <v>45086</v>
      </c>
      <c r="M41" s="109"/>
      <c r="N41" s="109"/>
      <c r="O41" s="109" t="s">
        <v>1588</v>
      </c>
      <c r="P41" s="111" t="s">
        <v>1756</v>
      </c>
      <c r="Q41" s="109" t="s">
        <v>1588</v>
      </c>
      <c r="R41" s="109" t="s">
        <v>701</v>
      </c>
    </row>
    <row r="42" spans="1:18" ht="15.75" customHeight="1">
      <c r="A42" s="105">
        <v>37</v>
      </c>
      <c r="B42" s="106" t="s">
        <v>1240</v>
      </c>
      <c r="C42" s="109" t="s">
        <v>1241</v>
      </c>
      <c r="D42" s="108" t="s">
        <v>1242</v>
      </c>
      <c r="E42" s="108" t="s">
        <v>1749</v>
      </c>
      <c r="F42" s="108" t="s">
        <v>1757</v>
      </c>
      <c r="G42" s="109"/>
      <c r="H42" s="109" t="s">
        <v>1235</v>
      </c>
      <c r="I42" s="109">
        <v>2022</v>
      </c>
      <c r="J42" s="110">
        <v>44689</v>
      </c>
      <c r="K42" s="107"/>
      <c r="L42" s="110">
        <v>45053</v>
      </c>
      <c r="M42" s="109"/>
      <c r="N42" s="109"/>
      <c r="O42" s="109"/>
      <c r="P42" s="109" t="s">
        <v>1758</v>
      </c>
      <c r="Q42" s="109"/>
      <c r="R42" s="109" t="s">
        <v>701</v>
      </c>
    </row>
    <row r="43" spans="1:18" ht="15.75" customHeight="1">
      <c r="A43" s="105">
        <v>38</v>
      </c>
      <c r="B43" s="108" t="s">
        <v>1759</v>
      </c>
      <c r="C43" s="109" t="s">
        <v>1157</v>
      </c>
      <c r="D43" s="108" t="s">
        <v>1158</v>
      </c>
      <c r="E43" s="108" t="s">
        <v>1760</v>
      </c>
      <c r="F43" s="108" t="s">
        <v>1761</v>
      </c>
      <c r="G43" s="109"/>
      <c r="H43" s="109" t="s">
        <v>1154</v>
      </c>
      <c r="I43" s="109">
        <v>2019</v>
      </c>
      <c r="J43" s="110">
        <v>43683</v>
      </c>
      <c r="K43" s="107" t="s">
        <v>1640</v>
      </c>
      <c r="L43" s="110">
        <v>45509</v>
      </c>
      <c r="M43" s="109"/>
      <c r="N43" s="109"/>
      <c r="O43" s="109"/>
      <c r="P43" s="109" t="s">
        <v>1762</v>
      </c>
      <c r="Q43" s="109"/>
      <c r="R43" s="109" t="s">
        <v>618</v>
      </c>
    </row>
    <row r="44" spans="1:18" ht="15.75" customHeight="1">
      <c r="A44" s="105">
        <v>39</v>
      </c>
      <c r="B44" s="108" t="s">
        <v>1250</v>
      </c>
      <c r="C44" s="109" t="s">
        <v>1251</v>
      </c>
      <c r="D44" s="108" t="s">
        <v>1242</v>
      </c>
      <c r="E44" s="108" t="s">
        <v>1749</v>
      </c>
      <c r="F44" s="108" t="s">
        <v>1763</v>
      </c>
      <c r="G44" s="109"/>
      <c r="H44" s="109" t="s">
        <v>1249</v>
      </c>
      <c r="I44" s="109">
        <v>2022</v>
      </c>
      <c r="J44" s="110">
        <v>44694</v>
      </c>
      <c r="K44" s="107"/>
      <c r="L44" s="110">
        <v>45058</v>
      </c>
      <c r="M44" s="109"/>
      <c r="N44" s="109"/>
      <c r="O44" s="109"/>
      <c r="P44" s="109" t="s">
        <v>1764</v>
      </c>
      <c r="Q44" s="109"/>
      <c r="R44" s="109" t="s">
        <v>701</v>
      </c>
    </row>
    <row r="45" spans="1:18" ht="15.75" customHeight="1">
      <c r="A45" s="105">
        <v>40</v>
      </c>
      <c r="B45" s="108" t="s">
        <v>1252</v>
      </c>
      <c r="C45" s="109" t="s">
        <v>1253</v>
      </c>
      <c r="D45" s="108" t="s">
        <v>1254</v>
      </c>
      <c r="E45" s="108" t="s">
        <v>1749</v>
      </c>
      <c r="F45" s="108" t="s">
        <v>1765</v>
      </c>
      <c r="G45" s="109"/>
      <c r="H45" s="109" t="s">
        <v>1048</v>
      </c>
      <c r="I45" s="109">
        <v>2022</v>
      </c>
      <c r="J45" s="110">
        <v>44694</v>
      </c>
      <c r="K45" s="107"/>
      <c r="L45" s="110">
        <v>45058</v>
      </c>
      <c r="M45" s="109"/>
      <c r="N45" s="109"/>
      <c r="O45" s="109"/>
      <c r="P45" s="109" t="s">
        <v>1766</v>
      </c>
      <c r="Q45" s="109"/>
      <c r="R45" s="109" t="s">
        <v>701</v>
      </c>
    </row>
    <row r="46" spans="1:18" ht="15.75" customHeight="1">
      <c r="A46" s="105">
        <v>41</v>
      </c>
      <c r="B46" s="108" t="s">
        <v>515</v>
      </c>
      <c r="C46" s="109" t="s">
        <v>516</v>
      </c>
      <c r="D46" s="108" t="s">
        <v>517</v>
      </c>
      <c r="E46" s="108" t="s">
        <v>1767</v>
      </c>
      <c r="F46" s="108" t="s">
        <v>1768</v>
      </c>
      <c r="G46" s="109"/>
      <c r="H46" s="109" t="s">
        <v>513</v>
      </c>
      <c r="I46" s="109">
        <v>2022</v>
      </c>
      <c r="J46" s="110">
        <v>44734</v>
      </c>
      <c r="K46" s="107"/>
      <c r="L46" s="110">
        <v>46559</v>
      </c>
      <c r="M46" s="109"/>
      <c r="N46" s="109"/>
      <c r="O46" s="109"/>
      <c r="P46" s="109" t="s">
        <v>1769</v>
      </c>
      <c r="Q46" s="109"/>
      <c r="R46" s="109" t="s">
        <v>618</v>
      </c>
    </row>
    <row r="47" spans="1:18" ht="15.75" customHeight="1">
      <c r="A47" s="105">
        <v>42</v>
      </c>
      <c r="B47" s="108" t="s">
        <v>422</v>
      </c>
      <c r="C47" s="109" t="s">
        <v>423</v>
      </c>
      <c r="D47" s="108" t="s">
        <v>631</v>
      </c>
      <c r="E47" s="108" t="s">
        <v>1770</v>
      </c>
      <c r="F47" s="108" t="s">
        <v>1771</v>
      </c>
      <c r="G47" s="109"/>
      <c r="H47" s="109" t="s">
        <v>420</v>
      </c>
      <c r="I47" s="109">
        <v>2022</v>
      </c>
      <c r="J47" s="110">
        <v>44753</v>
      </c>
      <c r="K47" s="107" t="s">
        <v>1602</v>
      </c>
      <c r="L47" s="110">
        <v>45483</v>
      </c>
      <c r="M47" s="109"/>
      <c r="N47" s="109"/>
      <c r="O47" s="109" t="s">
        <v>1772</v>
      </c>
      <c r="P47" s="109" t="s">
        <v>637</v>
      </c>
      <c r="Q47" s="109"/>
      <c r="R47" s="109" t="s">
        <v>618</v>
      </c>
    </row>
    <row r="48" spans="1:18" ht="15.75" customHeight="1">
      <c r="A48" s="105">
        <v>43</v>
      </c>
      <c r="B48" s="108" t="s">
        <v>27</v>
      </c>
      <c r="C48" s="109" t="s">
        <v>1773</v>
      </c>
      <c r="D48" s="108" t="s">
        <v>29</v>
      </c>
      <c r="E48" s="108" t="s">
        <v>30</v>
      </c>
      <c r="F48" s="108" t="s">
        <v>1774</v>
      </c>
      <c r="G48" s="109"/>
      <c r="H48" s="109" t="s">
        <v>25</v>
      </c>
      <c r="I48" s="109">
        <v>2020</v>
      </c>
      <c r="J48" s="110">
        <v>44426</v>
      </c>
      <c r="K48" s="107" t="s">
        <v>1640</v>
      </c>
      <c r="L48" s="110">
        <v>45521</v>
      </c>
      <c r="M48" s="109"/>
      <c r="N48" s="109"/>
      <c r="O48" s="109" t="s">
        <v>1775</v>
      </c>
      <c r="P48" s="109" t="s">
        <v>1776</v>
      </c>
      <c r="Q48" s="109"/>
      <c r="R48" s="109" t="s">
        <v>618</v>
      </c>
    </row>
    <row r="49" spans="1:18" ht="15.75" customHeight="1">
      <c r="A49" s="105">
        <v>44</v>
      </c>
      <c r="B49" s="108" t="s">
        <v>307</v>
      </c>
      <c r="C49" s="109" t="s">
        <v>308</v>
      </c>
      <c r="D49" s="108" t="s">
        <v>1777</v>
      </c>
      <c r="E49" s="108" t="s">
        <v>1778</v>
      </c>
      <c r="F49" s="108" t="s">
        <v>1779</v>
      </c>
      <c r="G49" s="109"/>
      <c r="H49" s="109" t="s">
        <v>1363</v>
      </c>
      <c r="I49" s="109">
        <v>2022</v>
      </c>
      <c r="J49" s="110">
        <v>44764</v>
      </c>
      <c r="K49" s="107" t="s">
        <v>1602</v>
      </c>
      <c r="L49" s="110">
        <v>45494</v>
      </c>
      <c r="M49" s="109"/>
      <c r="N49" s="109"/>
      <c r="O49" s="109"/>
      <c r="P49" s="109" t="s">
        <v>1780</v>
      </c>
      <c r="Q49" s="109"/>
      <c r="R49" s="109" t="s">
        <v>618</v>
      </c>
    </row>
    <row r="50" spans="1:18" ht="15.75" customHeight="1">
      <c r="A50" s="105">
        <v>45</v>
      </c>
      <c r="B50" s="108" t="s">
        <v>707</v>
      </c>
      <c r="C50" s="109" t="s">
        <v>708</v>
      </c>
      <c r="D50" s="108" t="s">
        <v>709</v>
      </c>
      <c r="E50" s="108" t="s">
        <v>1781</v>
      </c>
      <c r="F50" s="108" t="s">
        <v>1782</v>
      </c>
      <c r="G50" s="109"/>
      <c r="H50" s="109" t="s">
        <v>568</v>
      </c>
      <c r="I50" s="109">
        <v>2018</v>
      </c>
      <c r="J50" s="110">
        <v>43390</v>
      </c>
      <c r="K50" s="107" t="s">
        <v>1608</v>
      </c>
      <c r="L50" s="110">
        <v>45290</v>
      </c>
      <c r="M50" s="109"/>
      <c r="N50" s="109"/>
      <c r="O50" s="109"/>
      <c r="P50" s="109" t="s">
        <v>1783</v>
      </c>
      <c r="Q50" s="109"/>
      <c r="R50" s="109" t="s">
        <v>618</v>
      </c>
    </row>
    <row r="51" spans="1:18" ht="15.75" customHeight="1">
      <c r="A51" s="105">
        <v>46</v>
      </c>
      <c r="B51" s="108" t="s">
        <v>1238</v>
      </c>
      <c r="C51" s="109" t="s">
        <v>715</v>
      </c>
      <c r="D51" s="108" t="s">
        <v>1239</v>
      </c>
      <c r="E51" s="108" t="s">
        <v>1784</v>
      </c>
      <c r="F51" s="108" t="s">
        <v>1785</v>
      </c>
      <c r="G51" s="109"/>
      <c r="H51" s="109" t="s">
        <v>1225</v>
      </c>
      <c r="I51" s="109">
        <v>2022</v>
      </c>
      <c r="J51" s="110">
        <v>44689</v>
      </c>
      <c r="K51" s="107"/>
      <c r="L51" s="110">
        <v>45053</v>
      </c>
      <c r="M51" s="109"/>
      <c r="N51" s="109"/>
      <c r="O51" s="109"/>
      <c r="P51" s="109" t="s">
        <v>1786</v>
      </c>
      <c r="Q51" s="109"/>
      <c r="R51" s="109" t="s">
        <v>701</v>
      </c>
    </row>
    <row r="52" spans="1:18" ht="15.75" customHeight="1">
      <c r="A52" s="105">
        <v>47</v>
      </c>
      <c r="B52" s="108" t="s">
        <v>1312</v>
      </c>
      <c r="C52" s="109" t="s">
        <v>715</v>
      </c>
      <c r="D52" s="108" t="s">
        <v>1313</v>
      </c>
      <c r="E52" s="108" t="s">
        <v>1787</v>
      </c>
      <c r="F52" s="108" t="s">
        <v>1788</v>
      </c>
      <c r="G52" s="109"/>
      <c r="H52" s="109" t="s">
        <v>1311</v>
      </c>
      <c r="I52" s="109">
        <v>2022</v>
      </c>
      <c r="J52" s="110">
        <v>44799</v>
      </c>
      <c r="K52" s="107"/>
      <c r="L52" s="110">
        <v>45163</v>
      </c>
      <c r="M52" s="109"/>
      <c r="N52" s="109"/>
      <c r="O52" s="109"/>
      <c r="P52" s="109" t="s">
        <v>1314</v>
      </c>
      <c r="Q52" s="109"/>
      <c r="R52" s="109" t="s">
        <v>701</v>
      </c>
    </row>
    <row r="53" spans="1:18" ht="15.75" customHeight="1">
      <c r="A53" s="105">
        <v>48</v>
      </c>
      <c r="B53" s="108" t="s">
        <v>18</v>
      </c>
      <c r="C53" s="109" t="s">
        <v>19</v>
      </c>
      <c r="D53" s="108" t="s">
        <v>745</v>
      </c>
      <c r="E53" s="108" t="s">
        <v>1789</v>
      </c>
      <c r="F53" s="108" t="s">
        <v>1790</v>
      </c>
      <c r="G53" s="109"/>
      <c r="H53" s="109" t="s">
        <v>16</v>
      </c>
      <c r="I53" s="109">
        <v>2022</v>
      </c>
      <c r="J53" s="110">
        <v>44797</v>
      </c>
      <c r="K53" s="107"/>
      <c r="L53" s="110">
        <v>45711</v>
      </c>
      <c r="M53" s="109"/>
      <c r="N53" s="109"/>
      <c r="O53" s="109"/>
      <c r="P53" s="109" t="s">
        <v>1791</v>
      </c>
      <c r="Q53" s="109"/>
      <c r="R53" s="109" t="s">
        <v>618</v>
      </c>
    </row>
    <row r="54" spans="1:18" ht="15.75" customHeight="1">
      <c r="A54" s="105">
        <v>49</v>
      </c>
      <c r="B54" s="106" t="s">
        <v>18</v>
      </c>
      <c r="C54" s="107" t="s">
        <v>19</v>
      </c>
      <c r="D54" s="106" t="s">
        <v>1792</v>
      </c>
      <c r="E54" s="106" t="s">
        <v>1793</v>
      </c>
      <c r="F54" s="106" t="s">
        <v>1794</v>
      </c>
      <c r="G54" s="109"/>
      <c r="H54" s="107" t="s">
        <v>1306</v>
      </c>
      <c r="I54" s="107">
        <v>2022</v>
      </c>
      <c r="J54" s="112">
        <v>44797</v>
      </c>
      <c r="K54" s="107"/>
      <c r="L54" s="112">
        <v>45711</v>
      </c>
      <c r="M54" s="109" t="s">
        <v>624</v>
      </c>
      <c r="N54" s="109"/>
      <c r="O54" s="109"/>
      <c r="P54" s="107" t="s">
        <v>1795</v>
      </c>
      <c r="Q54" s="109"/>
      <c r="R54" s="109" t="s">
        <v>618</v>
      </c>
    </row>
    <row r="55" spans="1:18" ht="15.75" customHeight="1">
      <c r="A55" s="105">
        <v>50</v>
      </c>
      <c r="B55" s="108" t="s">
        <v>223</v>
      </c>
      <c r="C55" s="109" t="s">
        <v>224</v>
      </c>
      <c r="D55" s="108" t="s">
        <v>1229</v>
      </c>
      <c r="E55" s="108" t="s">
        <v>1796</v>
      </c>
      <c r="F55" s="108" t="s">
        <v>1797</v>
      </c>
      <c r="G55" s="108"/>
      <c r="H55" s="108" t="s">
        <v>1798</v>
      </c>
      <c r="I55" s="108">
        <v>2022</v>
      </c>
      <c r="J55" s="110">
        <v>44818</v>
      </c>
      <c r="K55" s="107" t="s">
        <v>1602</v>
      </c>
      <c r="L55" s="110">
        <v>45016</v>
      </c>
      <c r="M55" s="109" t="s">
        <v>624</v>
      </c>
      <c r="N55" s="109"/>
      <c r="O55" s="109"/>
      <c r="P55" s="109" t="s">
        <v>1799</v>
      </c>
      <c r="Q55" s="109"/>
      <c r="R55" s="109" t="s">
        <v>701</v>
      </c>
    </row>
    <row r="56" spans="1:18" ht="15.75" customHeight="1">
      <c r="A56" s="105">
        <v>51</v>
      </c>
      <c r="B56" s="108" t="s">
        <v>1800</v>
      </c>
      <c r="C56" s="109" t="s">
        <v>1801</v>
      </c>
      <c r="D56" s="108" t="s">
        <v>1802</v>
      </c>
      <c r="E56" s="108" t="s">
        <v>1803</v>
      </c>
      <c r="F56" s="108" t="s">
        <v>1804</v>
      </c>
      <c r="G56" s="109"/>
      <c r="H56" s="109" t="s">
        <v>1328</v>
      </c>
      <c r="I56" s="109">
        <v>2022</v>
      </c>
      <c r="J56" s="110">
        <v>44819</v>
      </c>
      <c r="K56" s="107"/>
      <c r="L56" s="110">
        <v>45183</v>
      </c>
      <c r="M56" s="109"/>
      <c r="N56" s="109"/>
      <c r="O56" s="109"/>
      <c r="P56" s="119">
        <v>3272962.5</v>
      </c>
      <c r="Q56" s="109"/>
      <c r="R56" s="109" t="s">
        <v>701</v>
      </c>
    </row>
    <row r="57" spans="1:18" ht="15.75" customHeight="1">
      <c r="A57" s="105">
        <v>52</v>
      </c>
      <c r="B57" s="108" t="s">
        <v>1331</v>
      </c>
      <c r="C57" s="109" t="s">
        <v>1332</v>
      </c>
      <c r="D57" s="108" t="s">
        <v>1802</v>
      </c>
      <c r="E57" s="108" t="s">
        <v>1803</v>
      </c>
      <c r="F57" s="108" t="s">
        <v>1805</v>
      </c>
      <c r="G57" s="109"/>
      <c r="H57" s="109" t="s">
        <v>1330</v>
      </c>
      <c r="I57" s="109">
        <v>2022</v>
      </c>
      <c r="J57" s="110">
        <v>44819</v>
      </c>
      <c r="K57" s="107"/>
      <c r="L57" s="110">
        <v>45183</v>
      </c>
      <c r="M57" s="109"/>
      <c r="N57" s="109"/>
      <c r="O57" s="109"/>
      <c r="P57" s="109" t="s">
        <v>1806</v>
      </c>
      <c r="Q57" s="109"/>
      <c r="R57" s="109" t="s">
        <v>701</v>
      </c>
    </row>
    <row r="58" spans="1:18" ht="15.75" customHeight="1">
      <c r="A58" s="105">
        <v>53</v>
      </c>
      <c r="B58" s="108" t="s">
        <v>1340</v>
      </c>
      <c r="C58" s="109" t="s">
        <v>1341</v>
      </c>
      <c r="D58" s="108" t="s">
        <v>1342</v>
      </c>
      <c r="E58" s="130" t="s">
        <v>1807</v>
      </c>
      <c r="F58" s="131" t="s">
        <v>1808</v>
      </c>
      <c r="G58" s="109"/>
      <c r="H58" s="109" t="s">
        <v>1339</v>
      </c>
      <c r="I58" s="109">
        <v>2022</v>
      </c>
      <c r="J58" s="110">
        <v>44831</v>
      </c>
      <c r="K58" s="107"/>
      <c r="L58" s="110">
        <v>45195</v>
      </c>
      <c r="M58" s="109"/>
      <c r="N58" s="109"/>
      <c r="O58" s="109"/>
      <c r="P58" s="109" t="s">
        <v>1809</v>
      </c>
      <c r="Q58" s="109"/>
      <c r="R58" s="109" t="s">
        <v>701</v>
      </c>
    </row>
    <row r="59" spans="1:18" ht="15.75" customHeight="1">
      <c r="A59" s="105">
        <v>54</v>
      </c>
      <c r="B59" s="108" t="s">
        <v>1344</v>
      </c>
      <c r="C59" s="109" t="s">
        <v>1345</v>
      </c>
      <c r="D59" s="108" t="s">
        <v>1342</v>
      </c>
      <c r="E59" s="132" t="s">
        <v>1807</v>
      </c>
      <c r="F59" s="108" t="s">
        <v>1810</v>
      </c>
      <c r="G59" s="109"/>
      <c r="H59" s="109" t="s">
        <v>1343</v>
      </c>
      <c r="I59" s="109">
        <v>2022</v>
      </c>
      <c r="J59" s="110">
        <v>44831</v>
      </c>
      <c r="K59" s="107"/>
      <c r="L59" s="110">
        <v>45195</v>
      </c>
      <c r="M59" s="109"/>
      <c r="N59" s="109"/>
      <c r="O59" s="109"/>
      <c r="P59" s="109" t="s">
        <v>1811</v>
      </c>
      <c r="Q59" s="109"/>
      <c r="R59" s="109" t="s">
        <v>701</v>
      </c>
    </row>
    <row r="60" spans="1:18" ht="15.75" customHeight="1">
      <c r="A60" s="105">
        <v>55</v>
      </c>
      <c r="B60" s="108" t="s">
        <v>1299</v>
      </c>
      <c r="C60" s="109" t="s">
        <v>1051</v>
      </c>
      <c r="D60" s="108" t="s">
        <v>1812</v>
      </c>
      <c r="E60" s="108" t="s">
        <v>1813</v>
      </c>
      <c r="F60" s="108" t="s">
        <v>1814</v>
      </c>
      <c r="G60" s="109"/>
      <c r="H60" s="109" t="s">
        <v>1297</v>
      </c>
      <c r="I60" s="109">
        <v>2022</v>
      </c>
      <c r="J60" s="110">
        <v>44840</v>
      </c>
      <c r="K60" s="107"/>
      <c r="L60" s="110">
        <v>45144</v>
      </c>
      <c r="M60" s="109" t="s">
        <v>1815</v>
      </c>
      <c r="N60" s="109"/>
      <c r="O60" s="109"/>
      <c r="P60" s="119" t="s">
        <v>1816</v>
      </c>
      <c r="Q60" s="109"/>
      <c r="R60" s="109" t="s">
        <v>701</v>
      </c>
    </row>
    <row r="61" spans="1:18" ht="15.75" customHeight="1">
      <c r="A61" s="105">
        <v>56</v>
      </c>
      <c r="B61" s="108" t="s">
        <v>193</v>
      </c>
      <c r="C61" s="109" t="s">
        <v>194</v>
      </c>
      <c r="D61" s="108" t="s">
        <v>195</v>
      </c>
      <c r="E61" s="108" t="s">
        <v>1817</v>
      </c>
      <c r="F61" s="108" t="s">
        <v>1818</v>
      </c>
      <c r="G61" s="109"/>
      <c r="H61" s="109" t="s">
        <v>192</v>
      </c>
      <c r="I61" s="109">
        <v>2022</v>
      </c>
      <c r="J61" s="110">
        <v>44855</v>
      </c>
      <c r="K61" s="107" t="s">
        <v>1602</v>
      </c>
      <c r="L61" s="110">
        <v>45591</v>
      </c>
      <c r="M61" s="109" t="s">
        <v>1603</v>
      </c>
      <c r="N61" s="109"/>
      <c r="O61" s="109"/>
      <c r="P61" s="119" t="s">
        <v>1819</v>
      </c>
      <c r="Q61" s="109" t="s">
        <v>1588</v>
      </c>
      <c r="R61" s="109" t="s">
        <v>618</v>
      </c>
    </row>
    <row r="62" spans="1:18" ht="15.75" customHeight="1">
      <c r="A62" s="105">
        <v>57</v>
      </c>
      <c r="B62" s="108" t="s">
        <v>1820</v>
      </c>
      <c r="C62" s="109" t="s">
        <v>363</v>
      </c>
      <c r="D62" s="108" t="s">
        <v>1821</v>
      </c>
      <c r="E62" s="108" t="s">
        <v>1822</v>
      </c>
      <c r="F62" s="108" t="s">
        <v>1823</v>
      </c>
      <c r="G62" s="109"/>
      <c r="H62" s="109" t="s">
        <v>360</v>
      </c>
      <c r="I62" s="109">
        <v>2020</v>
      </c>
      <c r="J62" s="110">
        <v>43901</v>
      </c>
      <c r="K62" s="107" t="s">
        <v>1593</v>
      </c>
      <c r="L62" s="110">
        <v>45361</v>
      </c>
      <c r="M62" s="109" t="s">
        <v>1603</v>
      </c>
      <c r="N62" s="109"/>
      <c r="O62" s="119" t="s">
        <v>1824</v>
      </c>
      <c r="P62" s="109" t="s">
        <v>1825</v>
      </c>
      <c r="Q62" s="109" t="s">
        <v>1588</v>
      </c>
      <c r="R62" s="109" t="s">
        <v>618</v>
      </c>
    </row>
    <row r="63" spans="1:18" ht="15.75" customHeight="1">
      <c r="A63" s="105">
        <v>58</v>
      </c>
      <c r="B63" s="108" t="s">
        <v>1826</v>
      </c>
      <c r="C63" s="109" t="s">
        <v>1827</v>
      </c>
      <c r="D63" s="108" t="s">
        <v>283</v>
      </c>
      <c r="E63" s="108" t="s">
        <v>1828</v>
      </c>
      <c r="F63" s="108" t="s">
        <v>1829</v>
      </c>
      <c r="G63" s="108"/>
      <c r="H63" s="108" t="s">
        <v>279</v>
      </c>
      <c r="I63" s="108">
        <v>2019</v>
      </c>
      <c r="J63" s="110">
        <v>43820</v>
      </c>
      <c r="K63" s="109" t="s">
        <v>1593</v>
      </c>
      <c r="L63" s="110">
        <v>45626</v>
      </c>
      <c r="M63" s="109"/>
      <c r="N63" s="109"/>
      <c r="O63" s="109" t="s">
        <v>1588</v>
      </c>
      <c r="P63" s="109" t="s">
        <v>1830</v>
      </c>
      <c r="Q63" s="109" t="s">
        <v>1588</v>
      </c>
      <c r="R63" s="109" t="s">
        <v>618</v>
      </c>
    </row>
    <row r="64" spans="1:18" ht="15.75" customHeight="1">
      <c r="A64" s="105">
        <v>59</v>
      </c>
      <c r="B64" s="108" t="s">
        <v>1831</v>
      </c>
      <c r="C64" s="109" t="s">
        <v>369</v>
      </c>
      <c r="D64" s="108" t="s">
        <v>1832</v>
      </c>
      <c r="E64" s="108" t="s">
        <v>1833</v>
      </c>
      <c r="F64" s="108" t="s">
        <v>1834</v>
      </c>
      <c r="G64" s="109"/>
      <c r="H64" s="109" t="s">
        <v>366</v>
      </c>
      <c r="I64" s="109" t="s">
        <v>366</v>
      </c>
      <c r="J64" s="122">
        <v>43906</v>
      </c>
      <c r="K64" s="107"/>
      <c r="L64" s="122">
        <v>45731</v>
      </c>
      <c r="M64" s="109"/>
      <c r="N64" s="109"/>
      <c r="O64" s="109" t="s">
        <v>1588</v>
      </c>
      <c r="P64" s="109" t="s">
        <v>1835</v>
      </c>
      <c r="Q64" s="109" t="s">
        <v>1588</v>
      </c>
      <c r="R64" s="109" t="s">
        <v>618</v>
      </c>
    </row>
    <row r="65" spans="1:18" ht="15.75" customHeight="1">
      <c r="A65" s="113">
        <v>60</v>
      </c>
      <c r="B65" s="133" t="s">
        <v>1836</v>
      </c>
      <c r="C65" s="134"/>
      <c r="D65" s="133" t="s">
        <v>1837</v>
      </c>
      <c r="E65" s="133"/>
      <c r="F65" s="133"/>
      <c r="G65" s="115"/>
      <c r="H65" s="134" t="s">
        <v>1838</v>
      </c>
      <c r="I65" s="134">
        <v>2012</v>
      </c>
      <c r="J65" s="135">
        <v>41090</v>
      </c>
      <c r="K65" s="115"/>
      <c r="L65" s="135">
        <v>45106</v>
      </c>
      <c r="M65" s="115"/>
      <c r="N65" s="115"/>
      <c r="O65" s="115" t="s">
        <v>1588</v>
      </c>
      <c r="P65" s="134" t="s">
        <v>1839</v>
      </c>
      <c r="Q65" s="115" t="s">
        <v>1588</v>
      </c>
      <c r="R65" s="115" t="s">
        <v>1605</v>
      </c>
    </row>
    <row r="66" spans="1:18" ht="15.75" customHeight="1">
      <c r="A66" s="113">
        <v>61</v>
      </c>
      <c r="B66" s="124" t="s">
        <v>1467</v>
      </c>
      <c r="C66" s="136" t="s">
        <v>1840</v>
      </c>
      <c r="D66" s="124" t="s">
        <v>1841</v>
      </c>
      <c r="E66" s="124"/>
      <c r="F66" s="124"/>
      <c r="G66" s="115"/>
      <c r="H66" s="136" t="s">
        <v>1464</v>
      </c>
      <c r="I66" s="136">
        <v>2012</v>
      </c>
      <c r="J66" s="137">
        <v>41122</v>
      </c>
      <c r="K66" s="115"/>
      <c r="L66" s="137">
        <v>45504</v>
      </c>
      <c r="M66" s="115"/>
      <c r="N66" s="115"/>
      <c r="O66" s="115" t="s">
        <v>1588</v>
      </c>
      <c r="P66" s="136" t="s">
        <v>1842</v>
      </c>
      <c r="Q66" s="115" t="s">
        <v>1588</v>
      </c>
      <c r="R66" s="115" t="s">
        <v>618</v>
      </c>
    </row>
    <row r="67" spans="1:18" ht="15.75" customHeight="1">
      <c r="A67" s="105">
        <v>62</v>
      </c>
      <c r="B67" s="108" t="s">
        <v>1232</v>
      </c>
      <c r="C67" s="109" t="s">
        <v>1843</v>
      </c>
      <c r="D67" s="108" t="s">
        <v>1844</v>
      </c>
      <c r="E67" s="108"/>
      <c r="F67" s="108"/>
      <c r="G67" s="109"/>
      <c r="H67" s="109" t="s">
        <v>1231</v>
      </c>
      <c r="I67" s="109">
        <v>2019</v>
      </c>
      <c r="J67" s="110">
        <v>43622</v>
      </c>
      <c r="K67" s="107" t="s">
        <v>1593</v>
      </c>
      <c r="L67" s="110">
        <v>45387</v>
      </c>
      <c r="M67" s="109"/>
      <c r="N67" s="109"/>
      <c r="O67" s="109" t="s">
        <v>1845</v>
      </c>
      <c r="P67" s="109" t="s">
        <v>1846</v>
      </c>
      <c r="Q67" s="109" t="s">
        <v>1588</v>
      </c>
      <c r="R67" s="109" t="s">
        <v>618</v>
      </c>
    </row>
    <row r="68" spans="1:18" ht="15.75" customHeight="1">
      <c r="A68" s="113">
        <v>63</v>
      </c>
      <c r="B68" s="114" t="s">
        <v>18</v>
      </c>
      <c r="C68" s="115" t="s">
        <v>19</v>
      </c>
      <c r="D68" s="114" t="s">
        <v>1847</v>
      </c>
      <c r="E68" s="114"/>
      <c r="F68" s="114"/>
      <c r="G68" s="115"/>
      <c r="H68" s="115" t="s">
        <v>1848</v>
      </c>
      <c r="I68" s="115">
        <v>2019</v>
      </c>
      <c r="J68" s="116">
        <v>43600</v>
      </c>
      <c r="K68" s="115"/>
      <c r="L68" s="116">
        <v>45060</v>
      </c>
      <c r="M68" s="115"/>
      <c r="N68" s="115"/>
      <c r="O68" s="115" t="s">
        <v>1588</v>
      </c>
      <c r="P68" s="115" t="s">
        <v>1849</v>
      </c>
      <c r="Q68" s="115" t="s">
        <v>1588</v>
      </c>
      <c r="R68" s="115" t="s">
        <v>1605</v>
      </c>
    </row>
    <row r="69" spans="1:18" ht="15.75" customHeight="1">
      <c r="A69" s="105">
        <v>64</v>
      </c>
      <c r="B69" s="108" t="s">
        <v>18</v>
      </c>
      <c r="C69" s="109" t="s">
        <v>19</v>
      </c>
      <c r="D69" s="108" t="s">
        <v>1850</v>
      </c>
      <c r="E69" s="108"/>
      <c r="F69" s="108"/>
      <c r="G69" s="109"/>
      <c r="H69" s="109" t="s">
        <v>1327</v>
      </c>
      <c r="I69" s="109">
        <v>2019</v>
      </c>
      <c r="J69" s="110">
        <v>43600</v>
      </c>
      <c r="K69" s="107" t="s">
        <v>665</v>
      </c>
      <c r="L69" s="110">
        <v>45180</v>
      </c>
      <c r="M69" s="109" t="s">
        <v>624</v>
      </c>
      <c r="N69" s="109"/>
      <c r="O69" s="109"/>
      <c r="P69" s="109" t="s">
        <v>1851</v>
      </c>
      <c r="Q69" s="109"/>
      <c r="R69" s="109" t="s">
        <v>701</v>
      </c>
    </row>
    <row r="70" spans="1:18" ht="15.75" customHeight="1">
      <c r="A70" s="105">
        <v>65</v>
      </c>
      <c r="B70" s="108" t="s">
        <v>801</v>
      </c>
      <c r="C70" s="109" t="s">
        <v>802</v>
      </c>
      <c r="D70" s="108" t="s">
        <v>1852</v>
      </c>
      <c r="E70" s="108" t="s">
        <v>1853</v>
      </c>
      <c r="F70" s="108"/>
      <c r="G70" s="109"/>
      <c r="H70" s="109" t="s">
        <v>576</v>
      </c>
      <c r="I70" s="109">
        <v>2019</v>
      </c>
      <c r="J70" s="110">
        <v>43601</v>
      </c>
      <c r="K70" s="107" t="s">
        <v>665</v>
      </c>
      <c r="L70" s="110">
        <v>45427</v>
      </c>
      <c r="M70" s="109"/>
      <c r="N70" s="109"/>
      <c r="O70" s="109" t="s">
        <v>1854</v>
      </c>
      <c r="P70" s="109" t="s">
        <v>1855</v>
      </c>
      <c r="Q70" s="109"/>
      <c r="R70" s="109" t="s">
        <v>618</v>
      </c>
    </row>
    <row r="71" spans="1:18" ht="15.75" customHeight="1">
      <c r="A71" s="113">
        <v>66</v>
      </c>
      <c r="B71" s="114" t="s">
        <v>1856</v>
      </c>
      <c r="C71" s="115"/>
      <c r="D71" s="114" t="s">
        <v>1857</v>
      </c>
      <c r="E71" s="114"/>
      <c r="F71" s="114"/>
      <c r="G71" s="115"/>
      <c r="H71" s="115" t="s">
        <v>1858</v>
      </c>
      <c r="I71" s="115">
        <v>2019</v>
      </c>
      <c r="J71" s="116">
        <v>44709</v>
      </c>
      <c r="K71" s="115"/>
      <c r="L71" s="116">
        <v>45073</v>
      </c>
      <c r="M71" s="115"/>
      <c r="N71" s="115"/>
      <c r="O71" s="115"/>
      <c r="P71" s="115" t="s">
        <v>1859</v>
      </c>
      <c r="Q71" s="115"/>
      <c r="R71" s="115" t="s">
        <v>1605</v>
      </c>
    </row>
    <row r="72" spans="1:18" ht="15.75" customHeight="1">
      <c r="A72" s="105">
        <v>67</v>
      </c>
      <c r="B72" s="108" t="s">
        <v>1284</v>
      </c>
      <c r="C72" s="109" t="s">
        <v>467</v>
      </c>
      <c r="D72" s="108" t="s">
        <v>1285</v>
      </c>
      <c r="E72" s="108"/>
      <c r="F72" s="108"/>
      <c r="G72" s="109"/>
      <c r="H72" s="109" t="s">
        <v>1283</v>
      </c>
      <c r="I72" s="109">
        <v>2019</v>
      </c>
      <c r="J72" s="110">
        <v>43669</v>
      </c>
      <c r="K72" s="107" t="s">
        <v>1640</v>
      </c>
      <c r="L72" s="110">
        <v>45129</v>
      </c>
      <c r="M72" s="109"/>
      <c r="N72" s="109"/>
      <c r="O72" s="109"/>
      <c r="P72" s="109" t="s">
        <v>1860</v>
      </c>
      <c r="Q72" s="109"/>
      <c r="R72" s="109" t="s">
        <v>618</v>
      </c>
    </row>
    <row r="73" spans="1:18" ht="15.75" customHeight="1">
      <c r="A73" s="105">
        <v>68</v>
      </c>
      <c r="B73" s="108" t="s">
        <v>1471</v>
      </c>
      <c r="C73" s="109" t="s">
        <v>1472</v>
      </c>
      <c r="D73" s="108" t="s">
        <v>1861</v>
      </c>
      <c r="E73" s="108"/>
      <c r="F73" s="108"/>
      <c r="G73" s="109"/>
      <c r="H73" s="109" t="s">
        <v>1469</v>
      </c>
      <c r="I73" s="109">
        <v>2019</v>
      </c>
      <c r="J73" s="110">
        <v>43679</v>
      </c>
      <c r="K73" s="107" t="s">
        <v>1663</v>
      </c>
      <c r="L73" s="110">
        <v>45505</v>
      </c>
      <c r="M73" s="109"/>
      <c r="N73" s="109"/>
      <c r="O73" s="109" t="s">
        <v>1862</v>
      </c>
      <c r="P73" s="109" t="s">
        <v>1863</v>
      </c>
      <c r="Q73" s="109"/>
      <c r="R73" s="109" t="s">
        <v>618</v>
      </c>
    </row>
    <row r="74" spans="1:18" ht="15.75" customHeight="1">
      <c r="A74" s="105">
        <v>69</v>
      </c>
      <c r="B74" s="108" t="s">
        <v>1301</v>
      </c>
      <c r="C74" s="109" t="s">
        <v>1302</v>
      </c>
      <c r="D74" s="108" t="s">
        <v>1864</v>
      </c>
      <c r="E74" s="108"/>
      <c r="F74" s="108"/>
      <c r="G74" s="109"/>
      <c r="H74" s="109" t="s">
        <v>1300</v>
      </c>
      <c r="I74" s="109">
        <v>2019</v>
      </c>
      <c r="J74" s="110">
        <v>43693</v>
      </c>
      <c r="K74" s="107"/>
      <c r="L74" s="110">
        <v>45153</v>
      </c>
      <c r="M74" s="109"/>
      <c r="N74" s="109" t="s">
        <v>1597</v>
      </c>
      <c r="O74" s="109"/>
      <c r="P74" s="109" t="s">
        <v>1865</v>
      </c>
      <c r="Q74" s="109"/>
      <c r="R74" s="109" t="s">
        <v>701</v>
      </c>
    </row>
    <row r="75" spans="1:18" ht="15.75" customHeight="1">
      <c r="A75" s="105">
        <v>70</v>
      </c>
      <c r="B75" s="108" t="s">
        <v>1156</v>
      </c>
      <c r="C75" s="109" t="s">
        <v>1157</v>
      </c>
      <c r="D75" s="108" t="s">
        <v>1866</v>
      </c>
      <c r="E75" s="108" t="s">
        <v>1760</v>
      </c>
      <c r="F75" s="108"/>
      <c r="G75" s="109"/>
      <c r="H75" s="109" t="s">
        <v>1497</v>
      </c>
      <c r="I75" s="109">
        <v>2019</v>
      </c>
      <c r="J75" s="110">
        <v>43693</v>
      </c>
      <c r="K75" s="107" t="s">
        <v>1663</v>
      </c>
      <c r="L75" s="110">
        <v>45519</v>
      </c>
      <c r="M75" s="109"/>
      <c r="N75" s="109"/>
      <c r="O75" s="109" t="s">
        <v>1867</v>
      </c>
      <c r="P75" s="109" t="s">
        <v>1868</v>
      </c>
      <c r="Q75" s="109"/>
      <c r="R75" s="109" t="s">
        <v>618</v>
      </c>
    </row>
    <row r="76" spans="1:18" ht="15.75" customHeight="1">
      <c r="A76" s="105">
        <v>71</v>
      </c>
      <c r="B76" s="108" t="s">
        <v>1508</v>
      </c>
      <c r="C76" s="109" t="s">
        <v>1509</v>
      </c>
      <c r="D76" s="108" t="s">
        <v>1869</v>
      </c>
      <c r="E76" s="108"/>
      <c r="F76" s="108"/>
      <c r="G76" s="109"/>
      <c r="H76" s="109" t="s">
        <v>1506</v>
      </c>
      <c r="I76" s="109">
        <v>2019</v>
      </c>
      <c r="J76" s="110">
        <v>43739</v>
      </c>
      <c r="K76" s="107" t="s">
        <v>1593</v>
      </c>
      <c r="L76" s="110">
        <v>45565</v>
      </c>
      <c r="M76" s="109"/>
      <c r="N76" s="109"/>
      <c r="O76" s="109" t="s">
        <v>1870</v>
      </c>
      <c r="P76" s="109" t="s">
        <v>1871</v>
      </c>
      <c r="Q76" s="109"/>
      <c r="R76" s="109" t="s">
        <v>618</v>
      </c>
    </row>
    <row r="77" spans="1:18" ht="15.75" customHeight="1">
      <c r="A77" s="105">
        <v>72</v>
      </c>
      <c r="B77" s="108" t="s">
        <v>1333</v>
      </c>
      <c r="C77" s="109" t="s">
        <v>1334</v>
      </c>
      <c r="D77" s="108" t="s">
        <v>1335</v>
      </c>
      <c r="E77" s="108"/>
      <c r="F77" s="108"/>
      <c r="G77" s="109"/>
      <c r="H77" s="109" t="s">
        <v>1154</v>
      </c>
      <c r="I77" s="109">
        <v>2019</v>
      </c>
      <c r="J77" s="110">
        <v>43729</v>
      </c>
      <c r="K77" s="107" t="s">
        <v>1593</v>
      </c>
      <c r="L77" s="110">
        <v>45189</v>
      </c>
      <c r="M77" s="109"/>
      <c r="N77" s="109"/>
      <c r="O77" s="109"/>
      <c r="P77" s="109" t="s">
        <v>1872</v>
      </c>
      <c r="Q77" s="109"/>
      <c r="R77" s="109" t="s">
        <v>701</v>
      </c>
    </row>
    <row r="78" spans="1:18" ht="15.75" customHeight="1">
      <c r="A78" s="105">
        <v>73</v>
      </c>
      <c r="B78" s="108" t="s">
        <v>1352</v>
      </c>
      <c r="C78" s="107" t="s">
        <v>1272</v>
      </c>
      <c r="D78" s="108" t="s">
        <v>741</v>
      </c>
      <c r="E78" s="108" t="s">
        <v>1873</v>
      </c>
      <c r="F78" s="108"/>
      <c r="G78" s="109"/>
      <c r="H78" s="109" t="s">
        <v>1351</v>
      </c>
      <c r="I78" s="109">
        <v>2019</v>
      </c>
      <c r="J78" s="110">
        <v>43784</v>
      </c>
      <c r="K78" s="107" t="s">
        <v>1663</v>
      </c>
      <c r="L78" s="110">
        <v>45244</v>
      </c>
      <c r="M78" s="109" t="s">
        <v>1603</v>
      </c>
      <c r="N78" s="109"/>
      <c r="O78" s="109" t="s">
        <v>1874</v>
      </c>
      <c r="P78" s="109" t="s">
        <v>1875</v>
      </c>
      <c r="Q78" s="109"/>
      <c r="R78" s="109" t="s">
        <v>701</v>
      </c>
    </row>
    <row r="79" spans="1:18" ht="15.75" customHeight="1">
      <c r="A79" s="105">
        <v>74</v>
      </c>
      <c r="B79" s="138" t="s">
        <v>687</v>
      </c>
      <c r="C79" s="109" t="s">
        <v>287</v>
      </c>
      <c r="D79" s="108" t="s">
        <v>1015</v>
      </c>
      <c r="E79" s="108" t="s">
        <v>395</v>
      </c>
      <c r="F79" s="108"/>
      <c r="G79" s="108"/>
      <c r="H79" s="139" t="s">
        <v>1356</v>
      </c>
      <c r="I79" s="109">
        <v>2019</v>
      </c>
      <c r="J79" s="110">
        <v>43825</v>
      </c>
      <c r="K79" s="109" t="s">
        <v>1632</v>
      </c>
      <c r="L79" s="110">
        <v>45260</v>
      </c>
      <c r="M79" s="109"/>
      <c r="N79" s="109"/>
      <c r="O79" s="109"/>
      <c r="P79" s="109" t="s">
        <v>1876</v>
      </c>
      <c r="Q79" s="109"/>
      <c r="R79" s="109" t="s">
        <v>701</v>
      </c>
    </row>
    <row r="80" spans="1:18" ht="15.75" customHeight="1">
      <c r="A80" s="105">
        <v>75</v>
      </c>
      <c r="B80" s="140" t="s">
        <v>1877</v>
      </c>
      <c r="C80" s="109" t="s">
        <v>282</v>
      </c>
      <c r="D80" s="108" t="s">
        <v>1015</v>
      </c>
      <c r="E80" s="108" t="s">
        <v>395</v>
      </c>
      <c r="F80" s="108"/>
      <c r="G80" s="108"/>
      <c r="H80" s="108" t="s">
        <v>1878</v>
      </c>
      <c r="I80" s="109">
        <v>2020</v>
      </c>
      <c r="J80" s="110">
        <v>43911</v>
      </c>
      <c r="K80" s="109" t="s">
        <v>1640</v>
      </c>
      <c r="L80" s="110">
        <v>45260</v>
      </c>
      <c r="M80" s="109"/>
      <c r="N80" s="109"/>
      <c r="O80" s="109"/>
      <c r="P80" s="109" t="s">
        <v>1879</v>
      </c>
      <c r="Q80" s="109"/>
      <c r="R80" s="109" t="s">
        <v>701</v>
      </c>
    </row>
    <row r="81" spans="1:18" ht="15.75" customHeight="1">
      <c r="A81" s="105">
        <v>76</v>
      </c>
      <c r="B81" s="132" t="s">
        <v>1014</v>
      </c>
      <c r="C81" s="109" t="s">
        <v>287</v>
      </c>
      <c r="D81" s="108" t="s">
        <v>1015</v>
      </c>
      <c r="E81" s="108" t="s">
        <v>395</v>
      </c>
      <c r="F81" s="108"/>
      <c r="G81" s="108"/>
      <c r="H81" s="108" t="s">
        <v>1880</v>
      </c>
      <c r="I81" s="108">
        <v>2020</v>
      </c>
      <c r="J81" s="110">
        <v>44044</v>
      </c>
      <c r="K81" s="109" t="s">
        <v>1602</v>
      </c>
      <c r="L81" s="110">
        <v>45412</v>
      </c>
      <c r="M81" s="109"/>
      <c r="N81" s="109"/>
      <c r="O81" s="109"/>
      <c r="P81" s="109" t="s">
        <v>1881</v>
      </c>
      <c r="Q81" s="109"/>
      <c r="R81" s="109" t="s">
        <v>1605</v>
      </c>
    </row>
    <row r="82" spans="1:18" ht="15.75" customHeight="1">
      <c r="A82" s="105">
        <v>77</v>
      </c>
      <c r="B82" s="132" t="s">
        <v>1288</v>
      </c>
      <c r="C82" s="109" t="s">
        <v>1289</v>
      </c>
      <c r="D82" s="108" t="s">
        <v>1882</v>
      </c>
      <c r="E82" s="108"/>
      <c r="F82" s="108"/>
      <c r="G82" s="108"/>
      <c r="H82" s="108" t="s">
        <v>1287</v>
      </c>
      <c r="I82" s="108">
        <v>2022</v>
      </c>
      <c r="J82" s="110">
        <v>44166</v>
      </c>
      <c r="K82" s="109" t="s">
        <v>1663</v>
      </c>
      <c r="L82" s="110">
        <v>45134</v>
      </c>
      <c r="M82" s="109"/>
      <c r="N82" s="109"/>
      <c r="O82" s="109"/>
      <c r="P82" s="109" t="s">
        <v>1883</v>
      </c>
      <c r="Q82" s="109"/>
      <c r="R82" s="109" t="s">
        <v>1605</v>
      </c>
    </row>
    <row r="83" spans="1:18" ht="15.75" customHeight="1">
      <c r="A83" s="105">
        <v>78</v>
      </c>
      <c r="B83" s="108" t="s">
        <v>80</v>
      </c>
      <c r="C83" s="109" t="s">
        <v>659</v>
      </c>
      <c r="D83" s="108" t="s">
        <v>1884</v>
      </c>
      <c r="E83" s="108"/>
      <c r="F83" s="108"/>
      <c r="G83" s="108"/>
      <c r="H83" s="139" t="s">
        <v>1338</v>
      </c>
      <c r="I83" s="108">
        <v>2020</v>
      </c>
      <c r="J83" s="110">
        <v>44096</v>
      </c>
      <c r="K83" s="109" t="s">
        <v>1597</v>
      </c>
      <c r="L83" s="110">
        <v>45556</v>
      </c>
      <c r="M83" s="109"/>
      <c r="N83" s="109"/>
      <c r="O83" s="109" t="s">
        <v>1885</v>
      </c>
      <c r="P83" s="109" t="s">
        <v>1637</v>
      </c>
      <c r="Q83" s="109"/>
      <c r="R83" s="109" t="s">
        <v>701</v>
      </c>
    </row>
    <row r="84" spans="1:18" ht="15.75" customHeight="1">
      <c r="A84" s="105">
        <v>79</v>
      </c>
      <c r="B84" s="108" t="s">
        <v>18</v>
      </c>
      <c r="C84" s="109" t="s">
        <v>19</v>
      </c>
      <c r="D84" s="108" t="s">
        <v>1886</v>
      </c>
      <c r="E84" s="108"/>
      <c r="F84" s="108"/>
      <c r="G84" s="108"/>
      <c r="H84" s="108" t="s">
        <v>1221</v>
      </c>
      <c r="I84" s="108">
        <v>2021</v>
      </c>
      <c r="J84" s="110">
        <v>44200</v>
      </c>
      <c r="K84" s="109" t="s">
        <v>1602</v>
      </c>
      <c r="L84" s="110">
        <v>44929</v>
      </c>
      <c r="M84" s="109"/>
      <c r="N84" s="109"/>
      <c r="O84" s="109"/>
      <c r="P84" s="109" t="s">
        <v>1887</v>
      </c>
      <c r="Q84" s="109"/>
      <c r="R84" s="109" t="s">
        <v>701</v>
      </c>
    </row>
    <row r="85" spans="1:18" ht="15.75" customHeight="1">
      <c r="A85" s="105">
        <v>80</v>
      </c>
      <c r="B85" s="108" t="s">
        <v>1365</v>
      </c>
      <c r="C85" s="109" t="s">
        <v>1366</v>
      </c>
      <c r="D85" s="108" t="s">
        <v>1367</v>
      </c>
      <c r="E85" s="108"/>
      <c r="F85" s="108"/>
      <c r="G85" s="109"/>
      <c r="H85" s="109" t="s">
        <v>1364</v>
      </c>
      <c r="I85" s="109">
        <v>2020</v>
      </c>
      <c r="J85" s="110">
        <v>44194</v>
      </c>
      <c r="K85" s="107"/>
      <c r="L85" s="110">
        <v>45288</v>
      </c>
      <c r="M85" s="109"/>
      <c r="N85" s="109"/>
      <c r="O85" s="109"/>
      <c r="P85" s="109" t="s">
        <v>1888</v>
      </c>
      <c r="Q85" s="109"/>
      <c r="R85" s="109" t="s">
        <v>701</v>
      </c>
    </row>
    <row r="86" spans="1:18" ht="15.75" customHeight="1">
      <c r="A86" s="105">
        <v>81</v>
      </c>
      <c r="B86" s="108" t="s">
        <v>1401</v>
      </c>
      <c r="C86" s="109" t="s">
        <v>1402</v>
      </c>
      <c r="D86" s="108" t="s">
        <v>1403</v>
      </c>
      <c r="E86" s="108"/>
      <c r="F86" s="108"/>
      <c r="G86" s="109"/>
      <c r="H86" s="109" t="s">
        <v>1151</v>
      </c>
      <c r="I86" s="109">
        <v>2021</v>
      </c>
      <c r="J86" s="110">
        <v>44300</v>
      </c>
      <c r="K86" s="107" t="s">
        <v>1632</v>
      </c>
      <c r="L86" s="110">
        <v>45395</v>
      </c>
      <c r="M86" s="109"/>
      <c r="N86" s="109"/>
      <c r="O86" s="109"/>
      <c r="P86" s="109" t="s">
        <v>1889</v>
      </c>
      <c r="Q86" s="109"/>
      <c r="R86" s="109" t="s">
        <v>618</v>
      </c>
    </row>
    <row r="87" spans="1:18" ht="15.75" customHeight="1">
      <c r="A87" s="105">
        <v>82</v>
      </c>
      <c r="B87" s="108" t="s">
        <v>1435</v>
      </c>
      <c r="C87" s="109" t="s">
        <v>1436</v>
      </c>
      <c r="D87" s="108" t="s">
        <v>1890</v>
      </c>
      <c r="E87" s="108"/>
      <c r="F87" s="108"/>
      <c r="G87" s="109"/>
      <c r="H87" s="109" t="s">
        <v>1433</v>
      </c>
      <c r="I87" s="109">
        <v>2021</v>
      </c>
      <c r="J87" s="110">
        <v>44328</v>
      </c>
      <c r="K87" s="107" t="s">
        <v>1593</v>
      </c>
      <c r="L87" s="110">
        <v>45423</v>
      </c>
      <c r="M87" s="109" t="s">
        <v>1603</v>
      </c>
      <c r="N87" s="109"/>
      <c r="O87" s="109" t="s">
        <v>1891</v>
      </c>
      <c r="P87" s="109" t="s">
        <v>1892</v>
      </c>
      <c r="Q87" s="109"/>
      <c r="R87" s="109" t="s">
        <v>618</v>
      </c>
    </row>
    <row r="88" spans="1:18" ht="15.75" customHeight="1">
      <c r="A88" s="105">
        <v>83</v>
      </c>
      <c r="B88" s="108" t="s">
        <v>1304</v>
      </c>
      <c r="C88" s="107" t="s">
        <v>1276</v>
      </c>
      <c r="D88" s="108" t="s">
        <v>1305</v>
      </c>
      <c r="E88" s="108"/>
      <c r="F88" s="108"/>
      <c r="G88" s="109"/>
      <c r="H88" s="109" t="s">
        <v>1303</v>
      </c>
      <c r="I88" s="109">
        <v>2021</v>
      </c>
      <c r="J88" s="110">
        <v>44425</v>
      </c>
      <c r="K88" s="107"/>
      <c r="L88" s="110">
        <v>45154</v>
      </c>
      <c r="M88" s="109"/>
      <c r="N88" s="109"/>
      <c r="O88" s="109" t="s">
        <v>1588</v>
      </c>
      <c r="P88" s="109" t="s">
        <v>1893</v>
      </c>
      <c r="Q88" s="109" t="s">
        <v>1588</v>
      </c>
      <c r="R88" s="109" t="s">
        <v>701</v>
      </c>
    </row>
    <row r="89" spans="1:18" ht="15.75" customHeight="1">
      <c r="A89" s="105">
        <v>84</v>
      </c>
      <c r="B89" s="108" t="s">
        <v>18</v>
      </c>
      <c r="C89" s="109" t="s">
        <v>19</v>
      </c>
      <c r="D89" s="108" t="s">
        <v>1894</v>
      </c>
      <c r="E89" s="108"/>
      <c r="F89" s="108"/>
      <c r="G89" s="109"/>
      <c r="H89" s="109" t="s">
        <v>1295</v>
      </c>
      <c r="I89" s="109">
        <v>2021</v>
      </c>
      <c r="J89" s="110">
        <v>44410</v>
      </c>
      <c r="K89" s="107" t="s">
        <v>1602</v>
      </c>
      <c r="L89" s="110">
        <v>45139</v>
      </c>
      <c r="M89" s="109" t="s">
        <v>1603</v>
      </c>
      <c r="N89" s="109"/>
      <c r="O89" s="109"/>
      <c r="P89" s="109" t="s">
        <v>1895</v>
      </c>
      <c r="Q89" s="109"/>
      <c r="R89" s="109" t="s">
        <v>701</v>
      </c>
    </row>
    <row r="90" spans="1:18" ht="15.75" customHeight="1">
      <c r="A90" s="105">
        <v>85</v>
      </c>
      <c r="B90" s="108" t="s">
        <v>1523</v>
      </c>
      <c r="C90" s="109" t="s">
        <v>1524</v>
      </c>
      <c r="D90" s="108" t="s">
        <v>1525</v>
      </c>
      <c r="E90" s="108"/>
      <c r="F90" s="108"/>
      <c r="G90" s="109"/>
      <c r="H90" s="109" t="s">
        <v>1188</v>
      </c>
      <c r="I90" s="109">
        <v>2021</v>
      </c>
      <c r="J90" s="110">
        <v>44537</v>
      </c>
      <c r="K90" s="107"/>
      <c r="L90" s="110">
        <v>45166</v>
      </c>
      <c r="M90" s="109"/>
      <c r="N90" s="109"/>
      <c r="O90" s="109"/>
      <c r="P90" s="109" t="s">
        <v>1896</v>
      </c>
      <c r="Q90" s="109"/>
      <c r="R90" s="109" t="s">
        <v>701</v>
      </c>
    </row>
    <row r="91" spans="1:18" ht="15.75" customHeight="1">
      <c r="A91" s="105">
        <v>86</v>
      </c>
      <c r="B91" s="108" t="s">
        <v>1528</v>
      </c>
      <c r="C91" s="109" t="s">
        <v>1529</v>
      </c>
      <c r="D91" s="108" t="s">
        <v>1897</v>
      </c>
      <c r="E91" s="108"/>
      <c r="F91" s="108"/>
      <c r="G91" s="109"/>
      <c r="H91" s="109" t="s">
        <v>1526</v>
      </c>
      <c r="I91" s="109">
        <v>2021</v>
      </c>
      <c r="J91" s="110">
        <v>44537</v>
      </c>
      <c r="K91" s="107"/>
      <c r="L91" s="110">
        <v>46362</v>
      </c>
      <c r="M91" s="109"/>
      <c r="N91" s="109"/>
      <c r="O91" s="109" t="s">
        <v>1898</v>
      </c>
      <c r="P91" s="109" t="s">
        <v>1842</v>
      </c>
      <c r="Q91" s="109"/>
      <c r="R91" s="109" t="s">
        <v>618</v>
      </c>
    </row>
    <row r="92" spans="1:18" ht="15.75" customHeight="1">
      <c r="A92" s="105">
        <v>87</v>
      </c>
      <c r="B92" s="108" t="s">
        <v>1536</v>
      </c>
      <c r="C92" s="109" t="s">
        <v>1537</v>
      </c>
      <c r="D92" s="108" t="s">
        <v>1899</v>
      </c>
      <c r="E92" s="108"/>
      <c r="F92" s="108"/>
      <c r="G92" s="109"/>
      <c r="H92" s="109" t="s">
        <v>1490</v>
      </c>
      <c r="I92" s="109">
        <v>2021</v>
      </c>
      <c r="J92" s="110">
        <v>44547</v>
      </c>
      <c r="K92" s="107"/>
      <c r="L92" s="110">
        <v>46372</v>
      </c>
      <c r="M92" s="109" t="s">
        <v>1603</v>
      </c>
      <c r="N92" s="109"/>
      <c r="O92" s="109" t="s">
        <v>1900</v>
      </c>
      <c r="P92" s="109" t="s">
        <v>1901</v>
      </c>
      <c r="Q92" s="109"/>
      <c r="R92" s="109" t="s">
        <v>618</v>
      </c>
    </row>
    <row r="93" spans="1:18" ht="15.75" customHeight="1">
      <c r="A93" s="105">
        <v>88</v>
      </c>
      <c r="B93" s="108" t="s">
        <v>1532</v>
      </c>
      <c r="C93" s="109" t="s">
        <v>1533</v>
      </c>
      <c r="D93" s="108" t="s">
        <v>1902</v>
      </c>
      <c r="E93" s="108"/>
      <c r="F93" s="108"/>
      <c r="G93" s="109"/>
      <c r="H93" s="109" t="s">
        <v>1475</v>
      </c>
      <c r="I93" s="109">
        <v>2021</v>
      </c>
      <c r="J93" s="110">
        <v>44539</v>
      </c>
      <c r="K93" s="107"/>
      <c r="L93" s="110">
        <v>46364</v>
      </c>
      <c r="M93" s="109"/>
      <c r="N93" s="109"/>
      <c r="O93" s="119" t="s">
        <v>1903</v>
      </c>
      <c r="P93" s="109" t="s">
        <v>1904</v>
      </c>
      <c r="Q93" s="109" t="s">
        <v>1588</v>
      </c>
      <c r="R93" s="109" t="s">
        <v>618</v>
      </c>
    </row>
    <row r="94" spans="1:18" ht="15.75" customHeight="1">
      <c r="A94" s="105">
        <v>89</v>
      </c>
      <c r="B94" s="108" t="s">
        <v>1540</v>
      </c>
      <c r="C94" s="109" t="s">
        <v>1541</v>
      </c>
      <c r="D94" s="108" t="s">
        <v>1905</v>
      </c>
      <c r="E94" s="108"/>
      <c r="F94" s="108"/>
      <c r="G94" s="109"/>
      <c r="H94" s="109" t="s">
        <v>342</v>
      </c>
      <c r="I94" s="109">
        <v>2022</v>
      </c>
      <c r="J94" s="110">
        <v>44634</v>
      </c>
      <c r="K94" s="107"/>
      <c r="L94" s="110">
        <v>46459</v>
      </c>
      <c r="M94" s="109"/>
      <c r="N94" s="109"/>
      <c r="O94" s="109" t="s">
        <v>1906</v>
      </c>
      <c r="P94" s="109" t="s">
        <v>1907</v>
      </c>
      <c r="Q94" s="109" t="s">
        <v>1588</v>
      </c>
      <c r="R94" s="109" t="s">
        <v>618</v>
      </c>
    </row>
    <row r="95" spans="1:18" ht="15.75" customHeight="1">
      <c r="A95" s="105">
        <v>90</v>
      </c>
      <c r="B95" s="108" t="s">
        <v>1544</v>
      </c>
      <c r="C95" s="109" t="s">
        <v>1545</v>
      </c>
      <c r="D95" s="108" t="s">
        <v>1908</v>
      </c>
      <c r="E95" s="108"/>
      <c r="F95" s="108"/>
      <c r="G95" s="109"/>
      <c r="H95" s="109" t="s">
        <v>1220</v>
      </c>
      <c r="I95" s="109">
        <v>2022</v>
      </c>
      <c r="J95" s="110">
        <v>44650</v>
      </c>
      <c r="K95" s="107"/>
      <c r="L95" s="110">
        <v>46536</v>
      </c>
      <c r="M95" s="109"/>
      <c r="N95" s="109"/>
      <c r="O95" s="109" t="s">
        <v>1909</v>
      </c>
      <c r="P95" s="109" t="s">
        <v>1910</v>
      </c>
      <c r="Q95" s="109" t="s">
        <v>1588</v>
      </c>
      <c r="R95" s="109" t="s">
        <v>618</v>
      </c>
    </row>
    <row r="96" spans="1:18" ht="15.75" customHeight="1">
      <c r="A96" s="105">
        <v>91</v>
      </c>
      <c r="B96" s="108" t="s">
        <v>1266</v>
      </c>
      <c r="C96" s="109" t="s">
        <v>1267</v>
      </c>
      <c r="D96" s="108" t="s">
        <v>1268</v>
      </c>
      <c r="E96" s="108"/>
      <c r="F96" s="108"/>
      <c r="G96" s="109"/>
      <c r="H96" s="109" t="s">
        <v>288</v>
      </c>
      <c r="I96" s="109">
        <v>2022</v>
      </c>
      <c r="J96" s="110">
        <v>44638</v>
      </c>
      <c r="K96" s="107"/>
      <c r="L96" s="110">
        <v>45086</v>
      </c>
      <c r="M96" s="109"/>
      <c r="N96" s="109"/>
      <c r="O96" s="109" t="s">
        <v>1898</v>
      </c>
      <c r="P96" s="109" t="s">
        <v>1842</v>
      </c>
      <c r="Q96" s="109" t="s">
        <v>1588</v>
      </c>
      <c r="R96" s="109" t="s">
        <v>701</v>
      </c>
    </row>
    <row r="97" spans="1:18" ht="15.75" customHeight="1">
      <c r="A97" s="113">
        <v>92</v>
      </c>
      <c r="B97" s="114" t="s">
        <v>1365</v>
      </c>
      <c r="C97" s="115" t="s">
        <v>1366</v>
      </c>
      <c r="D97" s="114" t="s">
        <v>1911</v>
      </c>
      <c r="E97" s="114"/>
      <c r="F97" s="114"/>
      <c r="G97" s="115"/>
      <c r="H97" s="115" t="s">
        <v>1262</v>
      </c>
      <c r="I97" s="115">
        <v>2022</v>
      </c>
      <c r="J97" s="115"/>
      <c r="K97" s="115"/>
      <c r="L97" s="115"/>
      <c r="M97" s="115"/>
      <c r="N97" s="115"/>
      <c r="O97" s="115" t="s">
        <v>1588</v>
      </c>
      <c r="P97" s="115" t="s">
        <v>1912</v>
      </c>
      <c r="Q97" s="115" t="s">
        <v>1588</v>
      </c>
      <c r="R97" s="115" t="s">
        <v>1605</v>
      </c>
    </row>
    <row r="98" spans="1:18" ht="15.75" customHeight="1">
      <c r="A98" s="105">
        <v>93</v>
      </c>
      <c r="B98" s="108" t="s">
        <v>307</v>
      </c>
      <c r="C98" s="109" t="s">
        <v>308</v>
      </c>
      <c r="D98" s="108" t="s">
        <v>1913</v>
      </c>
      <c r="E98" s="108"/>
      <c r="F98" s="108"/>
      <c r="G98" s="109"/>
      <c r="H98" s="109" t="s">
        <v>1234</v>
      </c>
      <c r="I98" s="109">
        <v>2022</v>
      </c>
      <c r="J98" s="110">
        <v>44677</v>
      </c>
      <c r="K98" s="107" t="s">
        <v>1593</v>
      </c>
      <c r="L98" s="110">
        <v>45406</v>
      </c>
      <c r="M98" s="109"/>
      <c r="N98" s="109"/>
      <c r="O98" s="109" t="s">
        <v>1588</v>
      </c>
      <c r="P98" s="109" t="s">
        <v>1914</v>
      </c>
      <c r="Q98" s="109" t="s">
        <v>1588</v>
      </c>
      <c r="R98" s="109" t="s">
        <v>618</v>
      </c>
    </row>
    <row r="99" spans="1:18" ht="15.75" customHeight="1">
      <c r="A99" s="105">
        <v>94</v>
      </c>
      <c r="B99" s="108" t="s">
        <v>1050</v>
      </c>
      <c r="C99" s="109" t="s">
        <v>1051</v>
      </c>
      <c r="D99" s="108" t="s">
        <v>1915</v>
      </c>
      <c r="E99" s="108"/>
      <c r="F99" s="108"/>
      <c r="G99" s="109"/>
      <c r="H99" s="109" t="s">
        <v>1048</v>
      </c>
      <c r="I99" s="109">
        <v>2022</v>
      </c>
      <c r="J99" s="110">
        <v>44694</v>
      </c>
      <c r="K99" s="107"/>
      <c r="L99" s="110">
        <v>45608</v>
      </c>
      <c r="M99" s="109"/>
      <c r="N99" s="109"/>
      <c r="O99" s="109" t="s">
        <v>1588</v>
      </c>
      <c r="P99" s="109" t="s">
        <v>1916</v>
      </c>
      <c r="Q99" s="109" t="s">
        <v>1588</v>
      </c>
      <c r="R99" s="109" t="s">
        <v>618</v>
      </c>
    </row>
    <row r="100" spans="1:18" ht="15.75" customHeight="1">
      <c r="A100" s="105">
        <v>95</v>
      </c>
      <c r="B100" s="108" t="s">
        <v>18</v>
      </c>
      <c r="C100" s="109" t="s">
        <v>19</v>
      </c>
      <c r="D100" s="108" t="s">
        <v>1917</v>
      </c>
      <c r="E100" s="108" t="s">
        <v>1918</v>
      </c>
      <c r="F100" s="108"/>
      <c r="G100" s="109"/>
      <c r="H100" s="109" t="s">
        <v>1021</v>
      </c>
      <c r="I100" s="109">
        <v>2022</v>
      </c>
      <c r="J100" s="110">
        <v>44712</v>
      </c>
      <c r="K100" s="107"/>
      <c r="L100" s="110">
        <v>45626</v>
      </c>
      <c r="M100" s="109"/>
      <c r="N100" s="109"/>
      <c r="O100" s="109" t="s">
        <v>1919</v>
      </c>
      <c r="P100" s="109" t="s">
        <v>1920</v>
      </c>
      <c r="Q100" s="109" t="s">
        <v>1588</v>
      </c>
      <c r="R100" s="109" t="s">
        <v>618</v>
      </c>
    </row>
    <row r="101" spans="1:18" ht="15.75" customHeight="1">
      <c r="A101" s="105">
        <v>96</v>
      </c>
      <c r="B101" s="108" t="s">
        <v>307</v>
      </c>
      <c r="C101" s="109" t="s">
        <v>308</v>
      </c>
      <c r="D101" s="108" t="s">
        <v>1921</v>
      </c>
      <c r="E101" s="108" t="s">
        <v>1420</v>
      </c>
      <c r="F101" s="108"/>
      <c r="G101" s="109"/>
      <c r="H101" s="109" t="s">
        <v>1346</v>
      </c>
      <c r="I101" s="109">
        <v>2022</v>
      </c>
      <c r="J101" s="110">
        <v>44705</v>
      </c>
      <c r="K101" s="107" t="s">
        <v>1640</v>
      </c>
      <c r="L101" s="110">
        <v>45406</v>
      </c>
      <c r="M101" s="109"/>
      <c r="N101" s="109"/>
      <c r="O101" s="109"/>
      <c r="P101" s="109" t="s">
        <v>1922</v>
      </c>
      <c r="Q101" s="109"/>
      <c r="R101" s="109" t="s">
        <v>618</v>
      </c>
    </row>
    <row r="102" spans="1:18" ht="15.75" customHeight="1">
      <c r="A102" s="105">
        <v>97</v>
      </c>
      <c r="B102" s="108" t="s">
        <v>1443</v>
      </c>
      <c r="C102" s="109" t="s">
        <v>1444</v>
      </c>
      <c r="D102" s="108" t="s">
        <v>1445</v>
      </c>
      <c r="E102" s="108"/>
      <c r="F102" s="108"/>
      <c r="G102" s="109"/>
      <c r="H102" s="109" t="s">
        <v>420</v>
      </c>
      <c r="I102" s="109">
        <v>2022</v>
      </c>
      <c r="J102" s="110">
        <v>44713</v>
      </c>
      <c r="K102" s="107" t="s">
        <v>1602</v>
      </c>
      <c r="L102" s="110">
        <v>45443</v>
      </c>
      <c r="M102" s="109"/>
      <c r="N102" s="109"/>
      <c r="O102" s="109"/>
      <c r="P102" s="109" t="s">
        <v>1923</v>
      </c>
      <c r="Q102" s="109"/>
      <c r="R102" s="109" t="s">
        <v>618</v>
      </c>
    </row>
    <row r="103" spans="1:18" ht="15.75" customHeight="1">
      <c r="A103" s="113">
        <v>98</v>
      </c>
      <c r="B103" s="114" t="s">
        <v>1924</v>
      </c>
      <c r="C103" s="115" t="s">
        <v>1925</v>
      </c>
      <c r="D103" s="114" t="s">
        <v>1926</v>
      </c>
      <c r="E103" s="114"/>
      <c r="F103" s="114"/>
      <c r="G103" s="115"/>
      <c r="H103" s="115" t="s">
        <v>1375</v>
      </c>
      <c r="I103" s="115">
        <v>2022</v>
      </c>
      <c r="J103" s="116">
        <v>44719</v>
      </c>
      <c r="K103" s="115"/>
      <c r="L103" s="116">
        <v>45083</v>
      </c>
      <c r="M103" s="115"/>
      <c r="N103" s="115"/>
      <c r="O103" s="115"/>
      <c r="P103" s="115" t="s">
        <v>1927</v>
      </c>
      <c r="Q103" s="115"/>
      <c r="R103" s="115" t="s">
        <v>1605</v>
      </c>
    </row>
    <row r="104" spans="1:18" ht="15.75" customHeight="1">
      <c r="A104" s="105">
        <v>99</v>
      </c>
      <c r="B104" s="108" t="s">
        <v>1256</v>
      </c>
      <c r="C104" s="109" t="s">
        <v>1046</v>
      </c>
      <c r="D104" s="108" t="s">
        <v>1257</v>
      </c>
      <c r="E104" s="108"/>
      <c r="F104" s="108"/>
      <c r="G104" s="109"/>
      <c r="H104" s="109" t="s">
        <v>513</v>
      </c>
      <c r="I104" s="109">
        <v>2022</v>
      </c>
      <c r="J104" s="110">
        <v>44720</v>
      </c>
      <c r="K104" s="107"/>
      <c r="L104" s="110">
        <v>45084</v>
      </c>
      <c r="M104" s="109"/>
      <c r="N104" s="109" t="s">
        <v>1602</v>
      </c>
      <c r="O104" s="109"/>
      <c r="P104" s="109" t="s">
        <v>1928</v>
      </c>
      <c r="Q104" s="109"/>
      <c r="R104" s="109" t="s">
        <v>701</v>
      </c>
    </row>
    <row r="105" spans="1:18" ht="15.75" customHeight="1">
      <c r="A105" s="105">
        <v>100</v>
      </c>
      <c r="B105" s="108" t="s">
        <v>1450</v>
      </c>
      <c r="C105" s="109" t="s">
        <v>1451</v>
      </c>
      <c r="D105" s="108" t="s">
        <v>1929</v>
      </c>
      <c r="E105" s="108" t="s">
        <v>1930</v>
      </c>
      <c r="F105" s="108"/>
      <c r="G105" s="109"/>
      <c r="H105" s="109" t="s">
        <v>1269</v>
      </c>
      <c r="I105" s="109">
        <v>2022</v>
      </c>
      <c r="J105" s="110">
        <v>44732</v>
      </c>
      <c r="K105" s="107" t="s">
        <v>1602</v>
      </c>
      <c r="L105" s="110">
        <v>45462</v>
      </c>
      <c r="M105" s="109" t="s">
        <v>1603</v>
      </c>
      <c r="N105" s="109"/>
      <c r="O105" s="109" t="s">
        <v>1931</v>
      </c>
      <c r="P105" s="109" t="s">
        <v>1932</v>
      </c>
      <c r="Q105" s="109"/>
      <c r="R105" s="109" t="s">
        <v>618</v>
      </c>
    </row>
    <row r="106" spans="1:18" ht="15.75" customHeight="1">
      <c r="A106" s="105">
        <v>101</v>
      </c>
      <c r="B106" s="108" t="s">
        <v>1177</v>
      </c>
      <c r="C106" s="109" t="s">
        <v>1178</v>
      </c>
      <c r="D106" s="108" t="s">
        <v>1933</v>
      </c>
      <c r="E106" s="108"/>
      <c r="F106" s="108"/>
      <c r="G106" s="109"/>
      <c r="H106" s="109" t="s">
        <v>1175</v>
      </c>
      <c r="I106" s="109">
        <v>2022</v>
      </c>
      <c r="J106" s="110">
        <v>44761</v>
      </c>
      <c r="K106" s="107" t="s">
        <v>1632</v>
      </c>
      <c r="L106" s="110">
        <v>45491</v>
      </c>
      <c r="M106" s="109"/>
      <c r="N106" s="109"/>
      <c r="O106" s="109"/>
      <c r="P106" s="109" t="s">
        <v>1934</v>
      </c>
      <c r="Q106" s="109"/>
      <c r="R106" s="109" t="s">
        <v>618</v>
      </c>
    </row>
    <row r="107" spans="1:18" ht="15.75" customHeight="1">
      <c r="A107" s="105">
        <v>102</v>
      </c>
      <c r="B107" s="108" t="s">
        <v>1278</v>
      </c>
      <c r="C107" s="109" t="s">
        <v>1279</v>
      </c>
      <c r="D107" s="108" t="s">
        <v>1280</v>
      </c>
      <c r="E107" s="108"/>
      <c r="F107" s="108"/>
      <c r="G107" s="109"/>
      <c r="H107" s="109" t="s">
        <v>1224</v>
      </c>
      <c r="I107" s="109">
        <v>2022</v>
      </c>
      <c r="J107" s="110">
        <v>44760</v>
      </c>
      <c r="K107" s="107"/>
      <c r="L107" s="110">
        <v>45124</v>
      </c>
      <c r="M107" s="109"/>
      <c r="N107" s="109"/>
      <c r="O107" s="109"/>
      <c r="P107" s="109" t="s">
        <v>1935</v>
      </c>
      <c r="Q107" s="109"/>
      <c r="R107" s="109" t="s">
        <v>701</v>
      </c>
    </row>
    <row r="108" spans="1:18" ht="15.75" customHeight="1">
      <c r="A108" s="105">
        <v>103</v>
      </c>
      <c r="B108" s="108" t="s">
        <v>1282</v>
      </c>
      <c r="C108" s="109" t="s">
        <v>180</v>
      </c>
      <c r="D108" s="108" t="s">
        <v>1280</v>
      </c>
      <c r="E108" s="108"/>
      <c r="F108" s="108"/>
      <c r="G108" s="109"/>
      <c r="H108" s="109" t="s">
        <v>1281</v>
      </c>
      <c r="I108" s="109">
        <v>2022</v>
      </c>
      <c r="J108" s="110">
        <v>44760</v>
      </c>
      <c r="K108" s="107"/>
      <c r="L108" s="110">
        <v>45124</v>
      </c>
      <c r="M108" s="109"/>
      <c r="N108" s="109"/>
      <c r="O108" s="109"/>
      <c r="P108" s="109" t="s">
        <v>1936</v>
      </c>
      <c r="Q108" s="109"/>
      <c r="R108" s="109" t="s">
        <v>701</v>
      </c>
    </row>
    <row r="109" spans="1:18" ht="15.75" customHeight="1">
      <c r="A109" s="105">
        <v>104</v>
      </c>
      <c r="B109" s="108" t="s">
        <v>1324</v>
      </c>
      <c r="C109" s="109" t="s">
        <v>1325</v>
      </c>
      <c r="D109" s="108" t="s">
        <v>1326</v>
      </c>
      <c r="E109" s="108"/>
      <c r="F109" s="108"/>
      <c r="G109" s="109"/>
      <c r="H109" s="109" t="s">
        <v>1323</v>
      </c>
      <c r="I109" s="109">
        <v>2022</v>
      </c>
      <c r="J109" s="110">
        <v>44810</v>
      </c>
      <c r="K109" s="107"/>
      <c r="L109" s="110">
        <v>45174</v>
      </c>
      <c r="M109" s="109"/>
      <c r="N109" s="109" t="s">
        <v>1602</v>
      </c>
      <c r="O109" s="109"/>
      <c r="P109" s="109" t="s">
        <v>1937</v>
      </c>
      <c r="Q109" s="109"/>
      <c r="R109" s="109" t="s">
        <v>701</v>
      </c>
    </row>
    <row r="110" spans="1:18" ht="15.75" customHeight="1">
      <c r="A110" s="105">
        <v>105</v>
      </c>
      <c r="B110" s="108" t="s">
        <v>1486</v>
      </c>
      <c r="C110" s="109" t="s">
        <v>1487</v>
      </c>
      <c r="D110" s="108" t="s">
        <v>1938</v>
      </c>
      <c r="E110" s="108"/>
      <c r="F110" s="108"/>
      <c r="G110" s="109"/>
      <c r="H110" s="109" t="s">
        <v>1311</v>
      </c>
      <c r="I110" s="109">
        <v>2022</v>
      </c>
      <c r="J110" s="110">
        <v>44792</v>
      </c>
      <c r="K110" s="107" t="s">
        <v>1602</v>
      </c>
      <c r="L110" s="110">
        <v>45522</v>
      </c>
      <c r="M110" s="109"/>
      <c r="N110" s="109"/>
      <c r="O110" s="109"/>
      <c r="P110" s="109" t="s">
        <v>1939</v>
      </c>
      <c r="Q110" s="109"/>
      <c r="R110" s="109" t="s">
        <v>618</v>
      </c>
    </row>
    <row r="111" spans="1:18" ht="15.75" customHeight="1">
      <c r="A111" s="105">
        <v>106</v>
      </c>
      <c r="B111" s="108" t="s">
        <v>35</v>
      </c>
      <c r="C111" s="109" t="s">
        <v>36</v>
      </c>
      <c r="D111" s="108" t="s">
        <v>37</v>
      </c>
      <c r="E111" s="108"/>
      <c r="F111" s="108"/>
      <c r="G111" s="109"/>
      <c r="H111" s="109" t="s">
        <v>33</v>
      </c>
      <c r="I111" s="109">
        <v>2022</v>
      </c>
      <c r="J111" s="110">
        <v>44792</v>
      </c>
      <c r="K111" s="107" t="s">
        <v>1632</v>
      </c>
      <c r="L111" s="110">
        <v>45522</v>
      </c>
      <c r="M111" s="109" t="s">
        <v>1815</v>
      </c>
      <c r="N111" s="109"/>
      <c r="O111" s="109"/>
      <c r="P111" s="109" t="s">
        <v>1940</v>
      </c>
      <c r="Q111" s="109"/>
      <c r="R111" s="109" t="s">
        <v>618</v>
      </c>
    </row>
    <row r="112" spans="1:18" ht="15.75" customHeight="1">
      <c r="A112" s="105">
        <v>107</v>
      </c>
      <c r="B112" s="108" t="s">
        <v>1307</v>
      </c>
      <c r="C112" s="109" t="s">
        <v>1308</v>
      </c>
      <c r="D112" s="108" t="s">
        <v>1309</v>
      </c>
      <c r="E112" s="108"/>
      <c r="F112" s="108"/>
      <c r="G112" s="109"/>
      <c r="H112" s="109" t="s">
        <v>1306</v>
      </c>
      <c r="I112" s="109">
        <v>2022</v>
      </c>
      <c r="J112" s="110">
        <v>44792</v>
      </c>
      <c r="K112" s="107"/>
      <c r="L112" s="110">
        <v>45156</v>
      </c>
      <c r="M112" s="109" t="s">
        <v>1603</v>
      </c>
      <c r="N112" s="109"/>
      <c r="O112" s="109"/>
      <c r="P112" s="109" t="s">
        <v>1941</v>
      </c>
      <c r="Q112" s="109"/>
      <c r="R112" s="109" t="s">
        <v>701</v>
      </c>
    </row>
    <row r="113" spans="1:18" ht="15.75" customHeight="1">
      <c r="A113" s="105">
        <v>108</v>
      </c>
      <c r="B113" s="108" t="s">
        <v>1321</v>
      </c>
      <c r="C113" s="109" t="s">
        <v>1322</v>
      </c>
      <c r="D113" s="108" t="s">
        <v>1942</v>
      </c>
      <c r="E113" s="108"/>
      <c r="F113" s="108"/>
      <c r="G113" s="109"/>
      <c r="H113" s="109" t="s">
        <v>16</v>
      </c>
      <c r="I113" s="109">
        <v>2022</v>
      </c>
      <c r="J113" s="110">
        <v>44810</v>
      </c>
      <c r="K113" s="107"/>
      <c r="L113" s="110">
        <v>45174</v>
      </c>
      <c r="M113" s="109"/>
      <c r="N113" s="109"/>
      <c r="O113" s="109"/>
      <c r="P113" s="109" t="s">
        <v>1943</v>
      </c>
      <c r="Q113" s="109"/>
      <c r="R113" s="109" t="s">
        <v>701</v>
      </c>
    </row>
    <row r="114" spans="1:18" ht="15.75" customHeight="1">
      <c r="A114" s="105">
        <v>109</v>
      </c>
      <c r="B114" s="108" t="s">
        <v>1318</v>
      </c>
      <c r="C114" s="109" t="s">
        <v>1319</v>
      </c>
      <c r="D114" s="108" t="s">
        <v>1320</v>
      </c>
      <c r="E114" s="108" t="s">
        <v>1944</v>
      </c>
      <c r="F114" s="108"/>
      <c r="G114" s="109"/>
      <c r="H114" s="109" t="s">
        <v>1317</v>
      </c>
      <c r="I114" s="109">
        <v>2022</v>
      </c>
      <c r="J114" s="110">
        <v>44805</v>
      </c>
      <c r="K114" s="107"/>
      <c r="L114" s="110">
        <v>45169</v>
      </c>
      <c r="M114" s="109"/>
      <c r="N114" s="109"/>
      <c r="O114" s="109"/>
      <c r="P114" s="109" t="s">
        <v>1945</v>
      </c>
      <c r="Q114" s="109"/>
      <c r="R114" s="109" t="s">
        <v>701</v>
      </c>
    </row>
    <row r="115" spans="1:18" ht="15.75" customHeight="1">
      <c r="A115" s="105">
        <v>110</v>
      </c>
      <c r="B115" s="108" t="s">
        <v>275</v>
      </c>
      <c r="C115" s="109" t="s">
        <v>276</v>
      </c>
      <c r="D115" s="108" t="s">
        <v>684</v>
      </c>
      <c r="E115" s="108" t="s">
        <v>1946</v>
      </c>
      <c r="F115" s="108" t="s">
        <v>1947</v>
      </c>
      <c r="G115" s="109"/>
      <c r="H115" s="109" t="s">
        <v>273</v>
      </c>
      <c r="I115" s="109">
        <v>2022</v>
      </c>
      <c r="J115" s="110">
        <v>44890</v>
      </c>
      <c r="K115" s="107" t="s">
        <v>1602</v>
      </c>
      <c r="L115" s="110">
        <v>45620</v>
      </c>
      <c r="M115" s="109"/>
      <c r="N115" s="109"/>
      <c r="O115" s="109"/>
      <c r="P115" s="109" t="s">
        <v>1948</v>
      </c>
      <c r="Q115" s="109"/>
      <c r="R115" s="109" t="s">
        <v>618</v>
      </c>
    </row>
    <row r="116" spans="1:18" ht="15.75" customHeight="1">
      <c r="A116" s="105">
        <v>111</v>
      </c>
      <c r="B116" s="108" t="s">
        <v>1348</v>
      </c>
      <c r="C116" s="109" t="s">
        <v>1349</v>
      </c>
      <c r="D116" s="108" t="s">
        <v>1671</v>
      </c>
      <c r="E116" s="108"/>
      <c r="F116" s="108"/>
      <c r="G116" s="109"/>
      <c r="H116" s="109" t="s">
        <v>1347</v>
      </c>
      <c r="I116" s="109">
        <v>2021</v>
      </c>
      <c r="J116" s="110">
        <v>44863</v>
      </c>
      <c r="K116" s="107" t="s">
        <v>1632</v>
      </c>
      <c r="L116" s="110">
        <v>45227</v>
      </c>
      <c r="M116" s="109"/>
      <c r="N116" s="109"/>
      <c r="O116" s="109"/>
      <c r="P116" s="109" t="s">
        <v>1949</v>
      </c>
      <c r="Q116" s="109"/>
      <c r="R116" s="109" t="s">
        <v>701</v>
      </c>
    </row>
    <row r="117" spans="1:18" ht="15.75" customHeight="1">
      <c r="A117" s="105">
        <v>112</v>
      </c>
      <c r="B117" s="130" t="s">
        <v>1950</v>
      </c>
      <c r="C117" s="105" t="s">
        <v>1370</v>
      </c>
      <c r="D117" s="108" t="s">
        <v>1951</v>
      </c>
      <c r="E117" s="108" t="s">
        <v>1952</v>
      </c>
      <c r="F117" s="106" t="s">
        <v>1953</v>
      </c>
      <c r="G117" s="109"/>
      <c r="H117" s="109" t="s">
        <v>1369</v>
      </c>
      <c r="I117" s="109">
        <v>2018</v>
      </c>
      <c r="J117" s="110">
        <v>43830</v>
      </c>
      <c r="K117" s="107" t="s">
        <v>1663</v>
      </c>
      <c r="L117" s="112">
        <v>45290</v>
      </c>
      <c r="M117" s="109" t="s">
        <v>1815</v>
      </c>
      <c r="N117" s="109"/>
      <c r="O117" s="109" t="s">
        <v>1954</v>
      </c>
      <c r="P117" s="109" t="s">
        <v>1955</v>
      </c>
      <c r="Q117" s="109"/>
      <c r="R117" s="109" t="s">
        <v>701</v>
      </c>
    </row>
    <row r="118" spans="1:18" ht="15.75" customHeight="1">
      <c r="A118" s="141">
        <v>113</v>
      </c>
      <c r="B118" s="117" t="s">
        <v>343</v>
      </c>
      <c r="C118" s="109" t="s">
        <v>344</v>
      </c>
      <c r="D118" s="108" t="s">
        <v>741</v>
      </c>
      <c r="E118" s="108" t="s">
        <v>346</v>
      </c>
      <c r="F118" s="106" t="s">
        <v>1956</v>
      </c>
      <c r="G118" s="109"/>
      <c r="H118" s="109" t="s">
        <v>342</v>
      </c>
      <c r="I118" s="109">
        <v>2022</v>
      </c>
      <c r="J118" s="122">
        <v>44593</v>
      </c>
      <c r="K118" s="107" t="s">
        <v>1640</v>
      </c>
      <c r="L118" s="142">
        <v>45688</v>
      </c>
      <c r="M118" s="109" t="s">
        <v>1957</v>
      </c>
      <c r="N118" s="109"/>
      <c r="O118" s="109" t="s">
        <v>1958</v>
      </c>
      <c r="P118" s="109" t="s">
        <v>1959</v>
      </c>
      <c r="Q118" s="109"/>
      <c r="R118" s="109" t="s">
        <v>618</v>
      </c>
    </row>
    <row r="119" spans="1:18" ht="15.75" customHeight="1">
      <c r="A119" s="105"/>
      <c r="B119" s="106"/>
      <c r="C119" s="109"/>
      <c r="D119" s="108"/>
      <c r="E119" s="108"/>
      <c r="F119" s="106"/>
      <c r="G119" s="109"/>
      <c r="H119" s="109"/>
      <c r="I119" s="109"/>
      <c r="J119" s="109"/>
      <c r="K119" s="107"/>
      <c r="L119" s="107"/>
      <c r="M119" s="109"/>
      <c r="N119" s="109"/>
      <c r="O119" s="109"/>
      <c r="P119" s="109"/>
      <c r="Q119" s="109"/>
      <c r="R119" s="109"/>
    </row>
    <row r="120" spans="1:18" ht="15.75" customHeight="1">
      <c r="A120" s="121"/>
      <c r="B120" s="130"/>
      <c r="C120" s="121"/>
      <c r="D120" s="130"/>
      <c r="E120" s="130"/>
      <c r="F120" s="130"/>
      <c r="G120" s="121"/>
      <c r="H120" s="121"/>
      <c r="I120" s="121"/>
      <c r="J120" s="121"/>
      <c r="K120" s="121"/>
      <c r="L120" s="121"/>
      <c r="M120" s="121"/>
      <c r="N120" s="121"/>
      <c r="O120" s="121"/>
      <c r="P120" s="121"/>
      <c r="Q120" s="121"/>
      <c r="R120" s="121"/>
    </row>
    <row r="121" spans="1:18" ht="15.75" customHeight="1">
      <c r="A121" s="262" t="s">
        <v>982</v>
      </c>
      <c r="B121" s="250"/>
      <c r="C121" s="250"/>
      <c r="D121" s="250"/>
      <c r="E121" s="250"/>
      <c r="F121" s="250"/>
      <c r="G121" s="250"/>
      <c r="H121" s="250"/>
      <c r="I121" s="250"/>
      <c r="J121" s="250"/>
      <c r="K121" s="250"/>
      <c r="L121" s="251"/>
      <c r="M121" s="143"/>
      <c r="N121" s="143"/>
      <c r="O121" s="143"/>
      <c r="P121" s="143"/>
      <c r="Q121" s="143"/>
      <c r="R121" s="143"/>
    </row>
    <row r="122" spans="1:18" ht="15.75" customHeight="1">
      <c r="A122" s="263" t="s">
        <v>983</v>
      </c>
      <c r="B122" s="250"/>
      <c r="C122" s="250"/>
      <c r="D122" s="250"/>
      <c r="E122" s="250"/>
      <c r="F122" s="250"/>
      <c r="G122" s="250"/>
      <c r="H122" s="250"/>
      <c r="I122" s="250"/>
      <c r="J122" s="250"/>
      <c r="K122" s="250"/>
      <c r="L122" s="251"/>
      <c r="M122" s="143"/>
      <c r="N122" s="143"/>
      <c r="O122" s="143"/>
      <c r="P122" s="143"/>
      <c r="Q122" s="143"/>
      <c r="R122" s="143"/>
    </row>
    <row r="123" spans="1:18" ht="15.75" customHeight="1">
      <c r="A123" s="261" t="s">
        <v>984</v>
      </c>
      <c r="B123" s="250"/>
      <c r="C123" s="250"/>
      <c r="D123" s="250"/>
      <c r="E123" s="250"/>
      <c r="F123" s="250"/>
      <c r="G123" s="250"/>
      <c r="H123" s="250"/>
      <c r="I123" s="250"/>
      <c r="J123" s="250"/>
      <c r="K123" s="250"/>
      <c r="L123" s="251"/>
      <c r="M123" s="143"/>
      <c r="N123" s="143"/>
      <c r="O123" s="143"/>
      <c r="P123" s="143"/>
      <c r="Q123" s="143"/>
      <c r="R123" s="143"/>
    </row>
    <row r="124" spans="1:18" ht="15.75" customHeight="1">
      <c r="A124" s="261" t="s">
        <v>1960</v>
      </c>
      <c r="B124" s="250"/>
      <c r="C124" s="250"/>
      <c r="D124" s="250"/>
      <c r="E124" s="250"/>
      <c r="F124" s="250"/>
      <c r="G124" s="250"/>
      <c r="H124" s="250"/>
      <c r="I124" s="250"/>
      <c r="J124" s="250"/>
      <c r="K124" s="250"/>
      <c r="L124" s="251"/>
      <c r="M124" s="143"/>
      <c r="N124" s="143"/>
      <c r="O124" s="143"/>
      <c r="P124" s="143"/>
      <c r="Q124" s="143"/>
      <c r="R124" s="143"/>
    </row>
    <row r="125" spans="1:18" ht="15.75" customHeight="1">
      <c r="A125" s="261" t="s">
        <v>986</v>
      </c>
      <c r="B125" s="250"/>
      <c r="C125" s="250"/>
      <c r="D125" s="250"/>
      <c r="E125" s="250"/>
      <c r="F125" s="250"/>
      <c r="G125" s="250"/>
      <c r="H125" s="250"/>
      <c r="I125" s="250"/>
      <c r="J125" s="250"/>
      <c r="K125" s="250"/>
      <c r="L125" s="251"/>
      <c r="M125" s="143"/>
      <c r="N125" s="143"/>
      <c r="O125" s="143"/>
      <c r="P125" s="143"/>
      <c r="Q125" s="143"/>
      <c r="R125" s="143"/>
    </row>
    <row r="126" spans="1:18" ht="15.75" customHeight="1">
      <c r="A126" s="261" t="s">
        <v>987</v>
      </c>
      <c r="B126" s="250"/>
      <c r="C126" s="250"/>
      <c r="D126" s="250"/>
      <c r="E126" s="250"/>
      <c r="F126" s="250"/>
      <c r="G126" s="250"/>
      <c r="H126" s="250"/>
      <c r="I126" s="250"/>
      <c r="J126" s="250"/>
      <c r="K126" s="250"/>
      <c r="L126" s="251"/>
      <c r="M126" s="143"/>
      <c r="N126" s="143"/>
      <c r="O126" s="143"/>
      <c r="P126" s="143"/>
      <c r="Q126" s="143"/>
      <c r="R126" s="143"/>
    </row>
    <row r="127" spans="1:18" ht="15.75" customHeight="1">
      <c r="A127" s="261" t="s">
        <v>988</v>
      </c>
      <c r="B127" s="250"/>
      <c r="C127" s="250"/>
      <c r="D127" s="250"/>
      <c r="E127" s="250"/>
      <c r="F127" s="250"/>
      <c r="G127" s="250"/>
      <c r="H127" s="250"/>
      <c r="I127" s="250"/>
      <c r="J127" s="250"/>
      <c r="K127" s="250"/>
      <c r="L127" s="251"/>
      <c r="M127" s="143"/>
      <c r="N127" s="143"/>
      <c r="O127" s="143"/>
      <c r="P127" s="143"/>
      <c r="Q127" s="143"/>
      <c r="R127" s="143"/>
    </row>
    <row r="128" spans="1:18" ht="15.75" customHeight="1">
      <c r="A128" s="261" t="s">
        <v>989</v>
      </c>
      <c r="B128" s="250"/>
      <c r="C128" s="250"/>
      <c r="D128" s="250"/>
      <c r="E128" s="250"/>
      <c r="F128" s="250"/>
      <c r="G128" s="250"/>
      <c r="H128" s="250"/>
      <c r="I128" s="250"/>
      <c r="J128" s="250"/>
      <c r="K128" s="250"/>
      <c r="L128" s="251"/>
      <c r="M128" s="143"/>
      <c r="N128" s="143"/>
      <c r="O128" s="143"/>
      <c r="P128" s="143"/>
      <c r="Q128" s="143"/>
      <c r="R128" s="143"/>
    </row>
    <row r="129" spans="1:18" ht="15.75" customHeight="1">
      <c r="A129" s="261" t="s">
        <v>1961</v>
      </c>
      <c r="B129" s="250"/>
      <c r="C129" s="250"/>
      <c r="D129" s="250"/>
      <c r="E129" s="250"/>
      <c r="F129" s="250"/>
      <c r="G129" s="250"/>
      <c r="H129" s="250"/>
      <c r="I129" s="250"/>
      <c r="J129" s="250"/>
      <c r="K129" s="250"/>
      <c r="L129" s="251"/>
      <c r="M129" s="143"/>
      <c r="N129" s="143"/>
      <c r="O129" s="143"/>
      <c r="P129" s="143"/>
      <c r="Q129" s="143"/>
      <c r="R129" s="143"/>
    </row>
    <row r="130" spans="1:18" ht="15.75" customHeight="1">
      <c r="A130" s="261" t="s">
        <v>991</v>
      </c>
      <c r="B130" s="250"/>
      <c r="C130" s="250"/>
      <c r="D130" s="250"/>
      <c r="E130" s="250"/>
      <c r="F130" s="250"/>
      <c r="G130" s="250"/>
      <c r="H130" s="250"/>
      <c r="I130" s="250"/>
      <c r="J130" s="250"/>
      <c r="K130" s="250"/>
      <c r="L130" s="251"/>
      <c r="M130" s="143"/>
      <c r="N130" s="143"/>
      <c r="O130" s="143"/>
      <c r="P130" s="143"/>
      <c r="Q130" s="143"/>
      <c r="R130" s="143"/>
    </row>
    <row r="131" spans="1:18" ht="15.75" customHeight="1">
      <c r="A131" s="261" t="s">
        <v>992</v>
      </c>
      <c r="B131" s="250"/>
      <c r="C131" s="250"/>
      <c r="D131" s="250"/>
      <c r="E131" s="250"/>
      <c r="F131" s="250"/>
      <c r="G131" s="250"/>
      <c r="H131" s="250"/>
      <c r="I131" s="250"/>
      <c r="J131" s="250"/>
      <c r="K131" s="250"/>
      <c r="L131" s="251"/>
      <c r="M131" s="143"/>
      <c r="N131" s="143"/>
      <c r="O131" s="143"/>
      <c r="P131" s="143"/>
      <c r="Q131" s="143"/>
      <c r="R131" s="143"/>
    </row>
    <row r="132" spans="1:18" ht="15.75" customHeight="1">
      <c r="A132" s="261" t="s">
        <v>993</v>
      </c>
      <c r="B132" s="250"/>
      <c r="C132" s="250"/>
      <c r="D132" s="250"/>
      <c r="E132" s="250"/>
      <c r="F132" s="250"/>
      <c r="G132" s="250"/>
      <c r="H132" s="250"/>
      <c r="I132" s="250"/>
      <c r="J132" s="250"/>
      <c r="K132" s="250"/>
      <c r="L132" s="251"/>
      <c r="M132" s="143"/>
      <c r="N132" s="143"/>
      <c r="O132" s="143"/>
      <c r="P132" s="143"/>
      <c r="Q132" s="143"/>
      <c r="R132" s="143"/>
    </row>
    <row r="133" spans="1:18" ht="15.75" customHeight="1">
      <c r="A133" s="261" t="s">
        <v>994</v>
      </c>
      <c r="B133" s="250"/>
      <c r="C133" s="250"/>
      <c r="D133" s="250"/>
      <c r="E133" s="250"/>
      <c r="F133" s="250"/>
      <c r="G133" s="250"/>
      <c r="H133" s="250"/>
      <c r="I133" s="250"/>
      <c r="J133" s="250"/>
      <c r="K133" s="250"/>
      <c r="L133" s="251"/>
      <c r="M133" s="143"/>
      <c r="N133" s="143"/>
      <c r="O133" s="143"/>
      <c r="P133" s="143"/>
      <c r="Q133" s="143"/>
      <c r="R133" s="143"/>
    </row>
    <row r="134" spans="1:18" ht="15.75" customHeight="1">
      <c r="A134" s="261" t="s">
        <v>995</v>
      </c>
      <c r="B134" s="250"/>
      <c r="C134" s="250"/>
      <c r="D134" s="250"/>
      <c r="E134" s="250"/>
      <c r="F134" s="250"/>
      <c r="G134" s="250"/>
      <c r="H134" s="250"/>
      <c r="I134" s="250"/>
      <c r="J134" s="250"/>
      <c r="K134" s="250"/>
      <c r="L134" s="251"/>
      <c r="M134" s="143"/>
      <c r="N134" s="143"/>
      <c r="O134" s="143"/>
      <c r="P134" s="143"/>
      <c r="Q134" s="143"/>
      <c r="R134" s="143"/>
    </row>
    <row r="135" spans="1:18" ht="15.75" customHeight="1">
      <c r="A135" s="261" t="s">
        <v>1962</v>
      </c>
      <c r="B135" s="250"/>
      <c r="C135" s="250"/>
      <c r="D135" s="250"/>
      <c r="E135" s="250"/>
      <c r="F135" s="250"/>
      <c r="G135" s="250"/>
      <c r="H135" s="250"/>
      <c r="I135" s="250"/>
      <c r="J135" s="250"/>
      <c r="K135" s="250"/>
      <c r="L135" s="251"/>
      <c r="M135" s="143"/>
      <c r="N135" s="143"/>
      <c r="O135" s="143"/>
      <c r="P135" s="143"/>
      <c r="Q135" s="143"/>
      <c r="R135" s="143"/>
    </row>
    <row r="136" spans="1:18" ht="15.75" customHeight="1">
      <c r="A136" s="261" t="s">
        <v>997</v>
      </c>
      <c r="B136" s="250"/>
      <c r="C136" s="250"/>
      <c r="D136" s="250"/>
      <c r="E136" s="250"/>
      <c r="F136" s="250"/>
      <c r="G136" s="250"/>
      <c r="H136" s="250"/>
      <c r="I136" s="250"/>
      <c r="J136" s="250"/>
      <c r="K136" s="250"/>
      <c r="L136" s="251"/>
      <c r="M136" s="143"/>
      <c r="N136" s="143"/>
      <c r="O136" s="143"/>
      <c r="P136" s="143"/>
      <c r="Q136" s="143"/>
      <c r="R136" s="143"/>
    </row>
    <row r="137" spans="1:18" ht="15.75" customHeight="1">
      <c r="A137" s="261" t="s">
        <v>998</v>
      </c>
      <c r="B137" s="250"/>
      <c r="C137" s="250"/>
      <c r="D137" s="250"/>
      <c r="E137" s="250"/>
      <c r="F137" s="250"/>
      <c r="G137" s="250"/>
      <c r="H137" s="250"/>
      <c r="I137" s="250"/>
      <c r="J137" s="250"/>
      <c r="K137" s="250"/>
      <c r="L137" s="251"/>
      <c r="M137" s="143"/>
      <c r="N137" s="143"/>
      <c r="O137" s="143"/>
      <c r="P137" s="143"/>
      <c r="Q137" s="143"/>
      <c r="R137" s="143"/>
    </row>
    <row r="138" spans="1:18" ht="15.75" customHeight="1">
      <c r="A138" s="261" t="s">
        <v>999</v>
      </c>
      <c r="B138" s="250"/>
      <c r="C138" s="250"/>
      <c r="D138" s="250"/>
      <c r="E138" s="250"/>
      <c r="F138" s="250"/>
      <c r="G138" s="250"/>
      <c r="H138" s="250"/>
      <c r="I138" s="250"/>
      <c r="J138" s="250"/>
      <c r="K138" s="250"/>
      <c r="L138" s="251"/>
      <c r="M138" s="143"/>
      <c r="N138" s="143"/>
      <c r="O138" s="143"/>
      <c r="P138" s="143"/>
      <c r="Q138" s="143"/>
      <c r="R138" s="143"/>
    </row>
    <row r="139" spans="1:18" ht="15.75" customHeight="1">
      <c r="A139" s="261" t="s">
        <v>1000</v>
      </c>
      <c r="B139" s="250"/>
      <c r="C139" s="250"/>
      <c r="D139" s="250"/>
      <c r="E139" s="250"/>
      <c r="F139" s="250"/>
      <c r="G139" s="250"/>
      <c r="H139" s="250"/>
      <c r="I139" s="250"/>
      <c r="J139" s="250"/>
      <c r="K139" s="250"/>
      <c r="L139" s="251"/>
      <c r="M139" s="143"/>
      <c r="N139" s="143"/>
      <c r="O139" s="143"/>
      <c r="P139" s="143"/>
      <c r="Q139" s="143"/>
      <c r="R139" s="143"/>
    </row>
    <row r="140" spans="1:18" ht="15.75" customHeight="1">
      <c r="A140" s="261" t="s">
        <v>1001</v>
      </c>
      <c r="B140" s="250"/>
      <c r="C140" s="250"/>
      <c r="D140" s="250"/>
      <c r="E140" s="250"/>
      <c r="F140" s="250"/>
      <c r="G140" s="250"/>
      <c r="H140" s="250"/>
      <c r="I140" s="250"/>
      <c r="J140" s="250"/>
      <c r="K140" s="250"/>
      <c r="L140" s="251"/>
      <c r="M140" s="143"/>
      <c r="N140" s="143"/>
      <c r="O140" s="143"/>
      <c r="P140" s="143"/>
      <c r="Q140" s="143"/>
      <c r="R140" s="143"/>
    </row>
    <row r="141" spans="1:18" ht="15.75" customHeight="1">
      <c r="A141" s="261" t="s">
        <v>1963</v>
      </c>
      <c r="B141" s="250"/>
      <c r="C141" s="250"/>
      <c r="D141" s="250"/>
      <c r="E141" s="250"/>
      <c r="F141" s="250"/>
      <c r="G141" s="250"/>
      <c r="H141" s="250"/>
      <c r="I141" s="250"/>
      <c r="J141" s="250"/>
      <c r="K141" s="250"/>
      <c r="L141" s="251"/>
      <c r="M141" s="143"/>
      <c r="N141" s="143"/>
      <c r="O141" s="143"/>
      <c r="P141" s="143"/>
      <c r="Q141" s="143"/>
      <c r="R141" s="143"/>
    </row>
    <row r="142" spans="1:18" ht="15.75" customHeight="1"/>
    <row r="143" spans="1:18" ht="15.75" customHeight="1"/>
    <row r="144" spans="1:18"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
    <mergeCell ref="A1:A3"/>
    <mergeCell ref="B1:R1"/>
    <mergeCell ref="B2:R2"/>
    <mergeCell ref="B3:R3"/>
    <mergeCell ref="A4:B4"/>
    <mergeCell ref="C4:R4"/>
    <mergeCell ref="A121:L121"/>
    <mergeCell ref="A122:L122"/>
    <mergeCell ref="A123:L123"/>
    <mergeCell ref="A124:L124"/>
    <mergeCell ref="A125:L125"/>
    <mergeCell ref="A126:L126"/>
    <mergeCell ref="A127:L127"/>
    <mergeCell ref="A128:L128"/>
    <mergeCell ref="A136:L136"/>
    <mergeCell ref="A137:L137"/>
    <mergeCell ref="A138:L138"/>
    <mergeCell ref="A139:L139"/>
    <mergeCell ref="A140:L140"/>
    <mergeCell ref="A141:L141"/>
    <mergeCell ref="A129:L129"/>
    <mergeCell ref="A130:L130"/>
    <mergeCell ref="A131:L131"/>
    <mergeCell ref="A132:L132"/>
    <mergeCell ref="A133:L133"/>
    <mergeCell ref="A134:L134"/>
    <mergeCell ref="A135:L135"/>
  </mergeCells>
  <hyperlinks>
    <hyperlink ref="E20" r:id="rId1" xr:uid="{00000000-0004-0000-0300-000000000000}"/>
    <hyperlink ref="E35" r:id="rId2" xr:uid="{00000000-0004-0000-0300-000001000000}"/>
  </hyperlink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1000"/>
  <sheetViews>
    <sheetView workbookViewId="0">
      <pane ySplit="1" topLeftCell="A2" activePane="bottomLeft" state="frozen"/>
      <selection pane="bottomLeft" activeCell="B3" sqref="B3"/>
    </sheetView>
  </sheetViews>
  <sheetFormatPr defaultColWidth="14.42578125" defaultRowHeight="15" customHeight="1"/>
  <cols>
    <col min="1" max="1" width="11.85546875" customWidth="1"/>
    <col min="2" max="2" width="14.7109375" customWidth="1"/>
    <col min="3" max="3" width="14.85546875" customWidth="1"/>
    <col min="4" max="4" width="15.28515625" customWidth="1"/>
    <col min="5" max="6" width="22.28515625" customWidth="1"/>
    <col min="7" max="8" width="12.28515625" customWidth="1"/>
    <col min="9" max="9" width="12.42578125" customWidth="1"/>
    <col min="10" max="10" width="29.85546875" customWidth="1"/>
    <col min="11" max="11" width="16.140625" customWidth="1"/>
    <col min="12" max="12" width="48.85546875" customWidth="1"/>
    <col min="13" max="13" width="15.7109375" customWidth="1"/>
    <col min="14" max="14" width="11.7109375" customWidth="1"/>
    <col min="15" max="15" width="21.140625" customWidth="1"/>
    <col min="16" max="16" width="15.7109375" customWidth="1"/>
    <col min="17" max="17" width="18" customWidth="1"/>
    <col min="18" max="21" width="14.42578125" customWidth="1"/>
    <col min="22" max="22" width="15.85546875" customWidth="1"/>
    <col min="23" max="23" width="46.28515625" customWidth="1"/>
    <col min="24" max="27" width="18.7109375" customWidth="1"/>
    <col min="28" max="28" width="12" customWidth="1"/>
    <col min="29" max="29" width="21.5703125" customWidth="1"/>
    <col min="30" max="30" width="21.7109375" customWidth="1"/>
    <col min="31" max="31" width="27" customWidth="1"/>
    <col min="32" max="32" width="32.85546875" customWidth="1"/>
    <col min="33" max="33" width="17" customWidth="1"/>
  </cols>
  <sheetData>
    <row r="1" spans="1:33" ht="14.25" customHeight="1">
      <c r="A1" s="22" t="s">
        <v>1198</v>
      </c>
      <c r="B1" s="22" t="s">
        <v>0</v>
      </c>
      <c r="C1" s="22" t="s">
        <v>1199</v>
      </c>
      <c r="D1" s="22" t="s">
        <v>1200</v>
      </c>
      <c r="E1" s="22" t="s">
        <v>1964</v>
      </c>
      <c r="F1" s="22" t="s">
        <v>1201</v>
      </c>
      <c r="G1" s="22" t="s">
        <v>1965</v>
      </c>
      <c r="H1" s="23" t="s">
        <v>1966</v>
      </c>
      <c r="I1" s="22" t="s">
        <v>1203</v>
      </c>
      <c r="J1" s="22" t="s">
        <v>1204</v>
      </c>
      <c r="K1" s="24" t="s">
        <v>1205</v>
      </c>
      <c r="L1" s="22" t="s">
        <v>2</v>
      </c>
      <c r="M1" s="25" t="s">
        <v>3</v>
      </c>
      <c r="N1" s="25" t="s">
        <v>4</v>
      </c>
      <c r="O1" s="25" t="s">
        <v>1206</v>
      </c>
      <c r="P1" s="25" t="s">
        <v>1967</v>
      </c>
      <c r="Q1" s="25" t="s">
        <v>5</v>
      </c>
      <c r="R1" s="25" t="s">
        <v>1968</v>
      </c>
      <c r="S1" s="25" t="s">
        <v>1969</v>
      </c>
      <c r="T1" s="25" t="s">
        <v>1970</v>
      </c>
      <c r="U1" s="22" t="s">
        <v>1208</v>
      </c>
      <c r="V1" s="22" t="s">
        <v>1209</v>
      </c>
      <c r="W1" s="22" t="s">
        <v>6</v>
      </c>
      <c r="X1" s="22" t="s">
        <v>1971</v>
      </c>
      <c r="Y1" s="22" t="s">
        <v>1972</v>
      </c>
      <c r="Z1" s="22" t="s">
        <v>1973</v>
      </c>
      <c r="AA1" s="22" t="s">
        <v>1210</v>
      </c>
      <c r="AB1" s="26" t="s">
        <v>7</v>
      </c>
      <c r="AC1" s="22" t="s">
        <v>8</v>
      </c>
      <c r="AD1" s="22" t="s">
        <v>9</v>
      </c>
      <c r="AE1" s="22" t="s">
        <v>1211</v>
      </c>
      <c r="AF1" s="22" t="s">
        <v>10</v>
      </c>
      <c r="AG1" s="144" t="s">
        <v>1974</v>
      </c>
    </row>
    <row r="2" spans="1:33" ht="14.25" customHeight="1">
      <c r="A2" s="19" t="s">
        <v>65</v>
      </c>
      <c r="B2" s="19" t="s">
        <v>347</v>
      </c>
      <c r="C2" s="19" t="s">
        <v>41</v>
      </c>
      <c r="D2" s="21" t="s">
        <v>1975</v>
      </c>
      <c r="E2" s="19"/>
      <c r="F2" s="19" t="s">
        <v>1976</v>
      </c>
      <c r="G2" s="29"/>
      <c r="H2" s="29">
        <v>45330</v>
      </c>
      <c r="I2" s="19" t="s">
        <v>1377</v>
      </c>
      <c r="J2" s="19" t="s">
        <v>348</v>
      </c>
      <c r="K2" s="19" t="s">
        <v>349</v>
      </c>
      <c r="L2" s="19" t="s">
        <v>350</v>
      </c>
      <c r="M2" s="27" t="s">
        <v>1107</v>
      </c>
      <c r="N2" s="27" t="s">
        <v>11</v>
      </c>
      <c r="O2" s="20" t="s">
        <v>14</v>
      </c>
      <c r="P2" s="27">
        <v>1042492.3</v>
      </c>
      <c r="Q2" s="27">
        <f>P2/11</f>
        <v>94772.027272727282</v>
      </c>
      <c r="R2" s="19"/>
      <c r="S2" s="19"/>
      <c r="T2" s="19"/>
      <c r="U2" s="19" t="s">
        <v>1383</v>
      </c>
      <c r="V2" s="29">
        <v>44236</v>
      </c>
      <c r="W2" s="35" t="s">
        <v>1977</v>
      </c>
      <c r="X2" s="19"/>
      <c r="Y2" s="19"/>
      <c r="Z2" s="19"/>
      <c r="AA2" s="19" t="s">
        <v>1978</v>
      </c>
      <c r="AB2" s="19" t="s">
        <v>45</v>
      </c>
      <c r="AC2" s="19" t="s">
        <v>1979</v>
      </c>
      <c r="AD2" s="19" t="s">
        <v>1980</v>
      </c>
      <c r="AE2" s="19" t="s">
        <v>1981</v>
      </c>
      <c r="AF2" s="19"/>
      <c r="AG2" s="19" t="s">
        <v>1391</v>
      </c>
    </row>
    <row r="3" spans="1:33" ht="14.25" customHeight="1">
      <c r="A3" s="41" t="s">
        <v>65</v>
      </c>
      <c r="B3" s="41" t="s">
        <v>221</v>
      </c>
      <c r="C3" s="19" t="s">
        <v>222</v>
      </c>
      <c r="D3" s="19" t="s">
        <v>1982</v>
      </c>
      <c r="E3" s="19"/>
      <c r="F3" s="19" t="s">
        <v>1983</v>
      </c>
      <c r="G3" s="29"/>
      <c r="H3" s="29">
        <v>45350</v>
      </c>
      <c r="I3" s="19" t="s">
        <v>1984</v>
      </c>
      <c r="J3" s="19" t="s">
        <v>223</v>
      </c>
      <c r="K3" s="19" t="s">
        <v>224</v>
      </c>
      <c r="L3" s="19" t="s">
        <v>225</v>
      </c>
      <c r="M3" s="19" t="s">
        <v>226</v>
      </c>
      <c r="N3" s="27" t="s">
        <v>11</v>
      </c>
      <c r="O3" s="27" t="s">
        <v>227</v>
      </c>
      <c r="P3" s="27">
        <v>1039999.98</v>
      </c>
      <c r="Q3" s="19"/>
      <c r="R3" s="19"/>
      <c r="S3" s="19"/>
      <c r="T3" s="19"/>
      <c r="U3" s="19" t="s">
        <v>1214</v>
      </c>
      <c r="V3" s="29">
        <v>42430</v>
      </c>
      <c r="W3" s="35" t="s">
        <v>1985</v>
      </c>
      <c r="X3" s="19"/>
      <c r="Y3" s="19"/>
      <c r="Z3" s="19"/>
      <c r="AA3" s="19" t="s">
        <v>1986</v>
      </c>
      <c r="AB3" s="19" t="s">
        <v>51</v>
      </c>
      <c r="AC3" s="19" t="s">
        <v>1987</v>
      </c>
      <c r="AD3" s="19" t="s">
        <v>11</v>
      </c>
      <c r="AE3" s="19" t="s">
        <v>1988</v>
      </c>
      <c r="AF3" s="19" t="s">
        <v>1989</v>
      </c>
      <c r="AG3" s="19" t="s">
        <v>1391</v>
      </c>
    </row>
    <row r="4" spans="1:33" ht="14.25" customHeight="1">
      <c r="A4" s="19" t="s">
        <v>582</v>
      </c>
      <c r="B4" s="20" t="s">
        <v>14</v>
      </c>
      <c r="C4" s="19" t="s">
        <v>1212</v>
      </c>
      <c r="D4" s="19" t="s">
        <v>360</v>
      </c>
      <c r="E4" s="19">
        <v>2020</v>
      </c>
      <c r="F4" s="19" t="s">
        <v>361</v>
      </c>
      <c r="G4" s="29">
        <v>43901</v>
      </c>
      <c r="H4" s="29">
        <v>45361</v>
      </c>
      <c r="I4" s="19" t="s">
        <v>1990</v>
      </c>
      <c r="J4" s="19" t="s">
        <v>362</v>
      </c>
      <c r="K4" s="19" t="s">
        <v>363</v>
      </c>
      <c r="L4" s="19" t="s">
        <v>1991</v>
      </c>
      <c r="M4" s="27" t="s">
        <v>252</v>
      </c>
      <c r="N4" s="27" t="s">
        <v>14</v>
      </c>
      <c r="O4" s="27" t="s">
        <v>364</v>
      </c>
      <c r="P4" s="27">
        <f>Q4*12</f>
        <v>351627.48</v>
      </c>
      <c r="Q4" s="27">
        <v>29302.29</v>
      </c>
      <c r="R4" s="19" t="s">
        <v>14</v>
      </c>
      <c r="S4" s="108" t="s">
        <v>1823</v>
      </c>
      <c r="T4" s="19" t="s">
        <v>14</v>
      </c>
      <c r="U4" s="19" t="s">
        <v>1383</v>
      </c>
      <c r="V4" s="29">
        <v>43901</v>
      </c>
      <c r="W4" s="35" t="s">
        <v>1992</v>
      </c>
      <c r="X4" s="19"/>
      <c r="Y4" s="19"/>
      <c r="Z4" s="145" t="s">
        <v>1603</v>
      </c>
      <c r="AA4" s="19" t="s">
        <v>1993</v>
      </c>
      <c r="AB4" s="19" t="s">
        <v>15</v>
      </c>
      <c r="AC4" s="19" t="s">
        <v>1353</v>
      </c>
      <c r="AD4" s="19" t="s">
        <v>381</v>
      </c>
      <c r="AE4" s="19" t="s">
        <v>11</v>
      </c>
      <c r="AF4" s="19" t="s">
        <v>365</v>
      </c>
      <c r="AG4" s="19" t="s">
        <v>1391</v>
      </c>
    </row>
    <row r="5" spans="1:33" ht="14.25" customHeight="1">
      <c r="A5" s="146" t="s">
        <v>582</v>
      </c>
      <c r="B5" s="20" t="s">
        <v>14</v>
      </c>
      <c r="C5" s="19" t="s">
        <v>77</v>
      </c>
      <c r="D5" s="19" t="s">
        <v>1994</v>
      </c>
      <c r="E5" s="19"/>
      <c r="F5" s="19" t="s">
        <v>371</v>
      </c>
      <c r="G5" s="29"/>
      <c r="H5" s="29">
        <v>45366</v>
      </c>
      <c r="I5" s="19" t="s">
        <v>1296</v>
      </c>
      <c r="J5" s="21" t="s">
        <v>80</v>
      </c>
      <c r="K5" s="21" t="s">
        <v>659</v>
      </c>
      <c r="L5" s="19" t="s">
        <v>372</v>
      </c>
      <c r="M5" s="31" t="s">
        <v>13</v>
      </c>
      <c r="N5" s="31" t="s">
        <v>11</v>
      </c>
      <c r="O5" s="19" t="s">
        <v>373</v>
      </c>
      <c r="P5" s="27">
        <v>17720.55</v>
      </c>
      <c r="Q5" s="31">
        <f>P5/12</f>
        <v>1476.7124999999999</v>
      </c>
      <c r="R5" s="19"/>
      <c r="S5" s="19" t="s">
        <v>1686</v>
      </c>
      <c r="T5" s="19"/>
      <c r="U5" s="19" t="s">
        <v>1447</v>
      </c>
      <c r="V5" s="29">
        <v>44658</v>
      </c>
      <c r="W5" s="35" t="s">
        <v>1995</v>
      </c>
      <c r="X5" s="19"/>
      <c r="Y5" s="19"/>
      <c r="Z5" s="19"/>
      <c r="AA5" s="19" t="s">
        <v>32</v>
      </c>
      <c r="AB5" s="19" t="s">
        <v>23</v>
      </c>
      <c r="AC5" s="19" t="s">
        <v>1223</v>
      </c>
      <c r="AD5" s="19" t="s">
        <v>381</v>
      </c>
      <c r="AE5" s="19" t="s">
        <v>11</v>
      </c>
      <c r="AF5" s="19" t="s">
        <v>83</v>
      </c>
      <c r="AG5" s="19" t="s">
        <v>1421</v>
      </c>
    </row>
    <row r="6" spans="1:33" ht="14.25" customHeight="1">
      <c r="A6" s="146" t="s">
        <v>24</v>
      </c>
      <c r="B6" s="20" t="s">
        <v>14</v>
      </c>
      <c r="C6" s="19" t="s">
        <v>1212</v>
      </c>
      <c r="D6" s="19" t="s">
        <v>374</v>
      </c>
      <c r="E6" s="19">
        <v>2022</v>
      </c>
      <c r="F6" s="19" t="s">
        <v>375</v>
      </c>
      <c r="G6" s="29">
        <v>45006</v>
      </c>
      <c r="H6" s="29">
        <v>45371</v>
      </c>
      <c r="I6" s="19" t="s">
        <v>1296</v>
      </c>
      <c r="J6" s="19" t="s">
        <v>376</v>
      </c>
      <c r="K6" s="33" t="s">
        <v>377</v>
      </c>
      <c r="L6" s="19" t="s">
        <v>378</v>
      </c>
      <c r="M6" s="27" t="s">
        <v>13</v>
      </c>
      <c r="N6" s="27" t="s">
        <v>379</v>
      </c>
      <c r="O6" s="27" t="s">
        <v>788</v>
      </c>
      <c r="P6" s="27">
        <v>122983.2</v>
      </c>
      <c r="Q6" s="20" t="s">
        <v>14</v>
      </c>
      <c r="R6" s="19"/>
      <c r="S6" s="27" t="s">
        <v>1686</v>
      </c>
      <c r="T6" s="19"/>
      <c r="U6" s="19" t="s">
        <v>1383</v>
      </c>
      <c r="V6" s="29">
        <v>45006</v>
      </c>
      <c r="W6" s="40" t="s">
        <v>1996</v>
      </c>
      <c r="X6" s="19"/>
      <c r="Y6" s="19"/>
      <c r="Z6" s="19"/>
      <c r="AA6" s="19" t="s">
        <v>1997</v>
      </c>
      <c r="AB6" s="19" t="s">
        <v>1998</v>
      </c>
      <c r="AC6" s="19" t="s">
        <v>1286</v>
      </c>
      <c r="AD6" s="19" t="s">
        <v>381</v>
      </c>
      <c r="AE6" s="19" t="s">
        <v>11</v>
      </c>
      <c r="AF6" s="21" t="s">
        <v>1999</v>
      </c>
      <c r="AG6" s="21" t="s">
        <v>1391</v>
      </c>
    </row>
    <row r="7" spans="1:33" ht="14.25" customHeight="1">
      <c r="A7" s="19" t="s">
        <v>2000</v>
      </c>
      <c r="B7" s="19" t="s">
        <v>1143</v>
      </c>
      <c r="C7" s="19" t="s">
        <v>222</v>
      </c>
      <c r="D7" s="19" t="s">
        <v>2001</v>
      </c>
      <c r="E7" s="21"/>
      <c r="F7" s="21" t="s">
        <v>2002</v>
      </c>
      <c r="G7" s="29"/>
      <c r="H7" s="29">
        <v>45380</v>
      </c>
      <c r="I7" s="19" t="s">
        <v>2003</v>
      </c>
      <c r="J7" s="19" t="s">
        <v>223</v>
      </c>
      <c r="K7" s="19" t="s">
        <v>224</v>
      </c>
      <c r="L7" s="19" t="s">
        <v>1144</v>
      </c>
      <c r="M7" s="19" t="s">
        <v>226</v>
      </c>
      <c r="N7" s="27" t="s">
        <v>11</v>
      </c>
      <c r="O7" s="27" t="s">
        <v>11</v>
      </c>
      <c r="P7" s="27">
        <v>3234302.05</v>
      </c>
      <c r="Q7" s="20" t="s">
        <v>14</v>
      </c>
      <c r="R7" s="19"/>
      <c r="S7" s="19"/>
      <c r="T7" s="19"/>
      <c r="U7" s="19" t="s">
        <v>1214</v>
      </c>
      <c r="V7" s="147">
        <v>41883</v>
      </c>
      <c r="W7" s="35" t="s">
        <v>2004</v>
      </c>
      <c r="X7" s="19"/>
      <c r="Y7" s="19"/>
      <c r="Z7" s="19"/>
      <c r="AA7" s="19" t="s">
        <v>2005</v>
      </c>
      <c r="AB7" s="19" t="s">
        <v>51</v>
      </c>
      <c r="AC7" s="19" t="s">
        <v>1987</v>
      </c>
      <c r="AD7" s="19" t="s">
        <v>11</v>
      </c>
      <c r="AE7" s="19" t="s">
        <v>2006</v>
      </c>
      <c r="AF7" s="35" t="s">
        <v>2007</v>
      </c>
      <c r="AG7" s="19" t="s">
        <v>1391</v>
      </c>
    </row>
    <row r="8" spans="1:33" ht="14.25" customHeight="1">
      <c r="A8" s="146" t="s">
        <v>24</v>
      </c>
      <c r="B8" s="20" t="s">
        <v>14</v>
      </c>
      <c r="C8" s="21" t="s">
        <v>1212</v>
      </c>
      <c r="D8" s="21" t="s">
        <v>2008</v>
      </c>
      <c r="E8" s="52"/>
      <c r="F8" s="52" t="s">
        <v>1108</v>
      </c>
      <c r="G8" s="48"/>
      <c r="H8" s="48">
        <v>45380</v>
      </c>
      <c r="I8" s="19" t="s">
        <v>2009</v>
      </c>
      <c r="J8" s="19" t="s">
        <v>1112</v>
      </c>
      <c r="K8" s="19" t="s">
        <v>1113</v>
      </c>
      <c r="L8" s="19" t="s">
        <v>2010</v>
      </c>
      <c r="M8" s="27" t="s">
        <v>252</v>
      </c>
      <c r="N8" s="27" t="s">
        <v>11</v>
      </c>
      <c r="O8" s="19" t="s">
        <v>1111</v>
      </c>
      <c r="P8" s="27">
        <v>257511.24</v>
      </c>
      <c r="Q8" s="27">
        <v>42918.54</v>
      </c>
      <c r="R8" s="46"/>
      <c r="S8" s="46"/>
      <c r="T8" s="46"/>
      <c r="U8" s="46" t="s">
        <v>1214</v>
      </c>
      <c r="V8" s="48">
        <v>45199</v>
      </c>
      <c r="W8" s="35" t="s">
        <v>2011</v>
      </c>
      <c r="X8" s="19"/>
      <c r="Y8" s="19"/>
      <c r="Z8" s="19"/>
      <c r="AA8" s="19" t="s">
        <v>2012</v>
      </c>
      <c r="AB8" s="19" t="s">
        <v>51</v>
      </c>
      <c r="AC8" s="19" t="s">
        <v>381</v>
      </c>
      <c r="AD8" s="46" t="s">
        <v>381</v>
      </c>
      <c r="AE8" s="19" t="s">
        <v>11</v>
      </c>
      <c r="AF8" s="20" t="s">
        <v>14</v>
      </c>
      <c r="AG8" s="19" t="s">
        <v>1391</v>
      </c>
    </row>
    <row r="9" spans="1:33" ht="14.25" customHeight="1">
      <c r="A9" s="146" t="s">
        <v>24</v>
      </c>
      <c r="B9" s="20" t="s">
        <v>14</v>
      </c>
      <c r="C9" s="21" t="s">
        <v>1212</v>
      </c>
      <c r="D9" s="21" t="s">
        <v>2013</v>
      </c>
      <c r="E9" s="52"/>
      <c r="F9" s="52" t="s">
        <v>1108</v>
      </c>
      <c r="G9" s="48"/>
      <c r="H9" s="48">
        <v>45383</v>
      </c>
      <c r="I9" s="19" t="s">
        <v>2009</v>
      </c>
      <c r="J9" s="19" t="s">
        <v>1109</v>
      </c>
      <c r="K9" s="19" t="s">
        <v>1110</v>
      </c>
      <c r="L9" s="19" t="s">
        <v>2014</v>
      </c>
      <c r="M9" s="27" t="s">
        <v>252</v>
      </c>
      <c r="N9" s="27" t="s">
        <v>11</v>
      </c>
      <c r="O9" s="19" t="s">
        <v>1111</v>
      </c>
      <c r="P9" s="27">
        <v>31330.92</v>
      </c>
      <c r="Q9" s="27">
        <v>5221.82</v>
      </c>
      <c r="R9" s="46"/>
      <c r="S9" s="46"/>
      <c r="T9" s="46"/>
      <c r="U9" s="46" t="s">
        <v>1214</v>
      </c>
      <c r="V9" s="48">
        <v>45201</v>
      </c>
      <c r="W9" s="35" t="s">
        <v>2015</v>
      </c>
      <c r="X9" s="19"/>
      <c r="Y9" s="19"/>
      <c r="Z9" s="19"/>
      <c r="AA9" s="19" t="s">
        <v>2012</v>
      </c>
      <c r="AB9" s="19" t="s">
        <v>51</v>
      </c>
      <c r="AC9" s="19" t="s">
        <v>381</v>
      </c>
      <c r="AD9" s="19" t="s">
        <v>381</v>
      </c>
      <c r="AE9" s="19" t="s">
        <v>11</v>
      </c>
      <c r="AF9" s="20" t="s">
        <v>14</v>
      </c>
      <c r="AG9" s="46" t="s">
        <v>1391</v>
      </c>
    </row>
    <row r="10" spans="1:33" ht="14.25" customHeight="1">
      <c r="A10" s="148" t="s">
        <v>221</v>
      </c>
      <c r="B10" s="20" t="s">
        <v>14</v>
      </c>
      <c r="C10" s="19" t="s">
        <v>1212</v>
      </c>
      <c r="D10" s="21" t="s">
        <v>1384</v>
      </c>
      <c r="E10" s="46"/>
      <c r="F10" s="46" t="s">
        <v>1385</v>
      </c>
      <c r="G10" s="48"/>
      <c r="H10" s="48">
        <v>45386</v>
      </c>
      <c r="I10" s="19" t="s">
        <v>1386</v>
      </c>
      <c r="J10" s="19" t="s">
        <v>1019</v>
      </c>
      <c r="K10" s="19" t="s">
        <v>1020</v>
      </c>
      <c r="L10" s="19" t="s">
        <v>1387</v>
      </c>
      <c r="M10" s="19" t="s">
        <v>13</v>
      </c>
      <c r="N10" s="19" t="s">
        <v>1388</v>
      </c>
      <c r="O10" s="19" t="s">
        <v>1389</v>
      </c>
      <c r="P10" s="27">
        <v>7078.63</v>
      </c>
      <c r="Q10" s="47" t="s">
        <v>14</v>
      </c>
      <c r="R10" s="19"/>
      <c r="S10" s="19"/>
      <c r="T10" s="19"/>
      <c r="U10" s="19" t="s">
        <v>1383</v>
      </c>
      <c r="V10" s="48">
        <v>45205</v>
      </c>
      <c r="W10" s="35" t="s">
        <v>2016</v>
      </c>
      <c r="X10" s="19"/>
      <c r="Y10" s="19"/>
      <c r="Z10" s="19"/>
      <c r="AA10" s="19" t="s">
        <v>1390</v>
      </c>
      <c r="AB10" s="19" t="s">
        <v>15</v>
      </c>
      <c r="AC10" s="19" t="s">
        <v>381</v>
      </c>
      <c r="AD10" s="19" t="s">
        <v>381</v>
      </c>
      <c r="AE10" s="19" t="s">
        <v>11</v>
      </c>
      <c r="AF10" s="20" t="s">
        <v>14</v>
      </c>
      <c r="AG10" s="46" t="s">
        <v>1391</v>
      </c>
    </row>
    <row r="11" spans="1:33" ht="14.25" customHeight="1">
      <c r="A11" s="148" t="s">
        <v>221</v>
      </c>
      <c r="B11" s="20" t="s">
        <v>14</v>
      </c>
      <c r="C11" s="19" t="s">
        <v>1212</v>
      </c>
      <c r="D11" s="21" t="s">
        <v>1392</v>
      </c>
      <c r="E11" s="46"/>
      <c r="F11" s="46" t="s">
        <v>1385</v>
      </c>
      <c r="G11" s="48"/>
      <c r="H11" s="48">
        <v>45386</v>
      </c>
      <c r="I11" s="19" t="s">
        <v>1386</v>
      </c>
      <c r="J11" s="19" t="s">
        <v>1393</v>
      </c>
      <c r="K11" s="19" t="s">
        <v>1394</v>
      </c>
      <c r="L11" s="19" t="s">
        <v>1387</v>
      </c>
      <c r="M11" s="19" t="s">
        <v>13</v>
      </c>
      <c r="N11" s="19" t="s">
        <v>1388</v>
      </c>
      <c r="O11" s="19" t="s">
        <v>1389</v>
      </c>
      <c r="P11" s="27">
        <v>20593.64</v>
      </c>
      <c r="Q11" s="47" t="s">
        <v>14</v>
      </c>
      <c r="R11" s="19"/>
      <c r="S11" s="19"/>
      <c r="T11" s="19"/>
      <c r="U11" s="19" t="s">
        <v>1383</v>
      </c>
      <c r="V11" s="48">
        <v>45205</v>
      </c>
      <c r="W11" s="35" t="s">
        <v>2017</v>
      </c>
      <c r="X11" s="19"/>
      <c r="Y11" s="19"/>
      <c r="Z11" s="19"/>
      <c r="AA11" s="19" t="s">
        <v>1395</v>
      </c>
      <c r="AB11" s="19" t="s">
        <v>15</v>
      </c>
      <c r="AC11" s="19" t="s">
        <v>381</v>
      </c>
      <c r="AD11" s="19" t="s">
        <v>381</v>
      </c>
      <c r="AE11" s="19" t="s">
        <v>11</v>
      </c>
      <c r="AF11" s="20" t="s">
        <v>14</v>
      </c>
      <c r="AG11" s="46" t="s">
        <v>1391</v>
      </c>
    </row>
    <row r="12" spans="1:33" ht="14.25" customHeight="1">
      <c r="A12" s="148" t="s">
        <v>221</v>
      </c>
      <c r="B12" s="20" t="s">
        <v>14</v>
      </c>
      <c r="C12" s="19" t="s">
        <v>1212</v>
      </c>
      <c r="D12" s="21" t="s">
        <v>1396</v>
      </c>
      <c r="E12" s="46"/>
      <c r="F12" s="46" t="s">
        <v>1385</v>
      </c>
      <c r="G12" s="48"/>
      <c r="H12" s="48">
        <v>45386</v>
      </c>
      <c r="I12" s="19" t="s">
        <v>1386</v>
      </c>
      <c r="J12" s="19" t="s">
        <v>1397</v>
      </c>
      <c r="K12" s="19" t="s">
        <v>1398</v>
      </c>
      <c r="L12" s="19" t="s">
        <v>1387</v>
      </c>
      <c r="M12" s="19" t="s">
        <v>13</v>
      </c>
      <c r="N12" s="19" t="s">
        <v>1388</v>
      </c>
      <c r="O12" s="19" t="s">
        <v>1389</v>
      </c>
      <c r="P12" s="27">
        <v>12760</v>
      </c>
      <c r="Q12" s="47" t="s">
        <v>14</v>
      </c>
      <c r="R12" s="19"/>
      <c r="S12" s="19"/>
      <c r="T12" s="19"/>
      <c r="U12" s="19" t="s">
        <v>1383</v>
      </c>
      <c r="V12" s="48">
        <v>45205</v>
      </c>
      <c r="W12" s="35" t="s">
        <v>2018</v>
      </c>
      <c r="X12" s="19"/>
      <c r="Y12" s="19"/>
      <c r="Z12" s="19"/>
      <c r="AA12" s="19" t="s">
        <v>1399</v>
      </c>
      <c r="AB12" s="19" t="s">
        <v>15</v>
      </c>
      <c r="AC12" s="19" t="s">
        <v>381</v>
      </c>
      <c r="AD12" s="19" t="s">
        <v>381</v>
      </c>
      <c r="AE12" s="19" t="s">
        <v>11</v>
      </c>
      <c r="AF12" s="20" t="s">
        <v>14</v>
      </c>
      <c r="AG12" s="46" t="s">
        <v>1391</v>
      </c>
    </row>
    <row r="13" spans="1:33" ht="14.25" customHeight="1">
      <c r="A13" s="149" t="s">
        <v>1425</v>
      </c>
      <c r="B13" s="59" t="s">
        <v>14</v>
      </c>
      <c r="C13" s="50" t="s">
        <v>1212</v>
      </c>
      <c r="D13" s="50" t="s">
        <v>1231</v>
      </c>
      <c r="E13" s="50">
        <v>2019</v>
      </c>
      <c r="F13" s="50" t="s">
        <v>1426</v>
      </c>
      <c r="G13" s="50">
        <v>43622</v>
      </c>
      <c r="H13" s="61">
        <v>45387</v>
      </c>
      <c r="I13" s="50" t="s">
        <v>1427</v>
      </c>
      <c r="J13" s="50" t="s">
        <v>1428</v>
      </c>
      <c r="K13" s="50" t="s">
        <v>1429</v>
      </c>
      <c r="L13" s="50" t="s">
        <v>2019</v>
      </c>
      <c r="M13" s="60" t="s">
        <v>482</v>
      </c>
      <c r="N13" s="50" t="s">
        <v>11</v>
      </c>
      <c r="O13" s="60" t="s">
        <v>1430</v>
      </c>
      <c r="P13" s="60">
        <v>210510.48</v>
      </c>
      <c r="Q13" s="60">
        <f>P13/12</f>
        <v>17542.54</v>
      </c>
      <c r="R13" s="149"/>
      <c r="S13" s="149"/>
      <c r="T13" s="149"/>
      <c r="U13" s="149" t="s">
        <v>1383</v>
      </c>
      <c r="V13" s="150">
        <v>43622</v>
      </c>
      <c r="W13" s="62" t="s">
        <v>2020</v>
      </c>
      <c r="X13" s="62" t="s">
        <v>1593</v>
      </c>
      <c r="Y13" s="149"/>
      <c r="Z13" s="149"/>
      <c r="AA13" s="149" t="s">
        <v>1431</v>
      </c>
      <c r="AB13" s="50" t="s">
        <v>15</v>
      </c>
      <c r="AC13" s="50" t="s">
        <v>381</v>
      </c>
      <c r="AD13" s="149" t="s">
        <v>381</v>
      </c>
      <c r="AE13" s="149" t="s">
        <v>11</v>
      </c>
      <c r="AF13" s="59" t="s">
        <v>14</v>
      </c>
      <c r="AG13" s="50" t="s">
        <v>1432</v>
      </c>
    </row>
    <row r="14" spans="1:33" ht="14.25" customHeight="1">
      <c r="A14" s="41" t="s">
        <v>221</v>
      </c>
      <c r="B14" s="19" t="s">
        <v>2021</v>
      </c>
      <c r="C14" s="19" t="s">
        <v>1212</v>
      </c>
      <c r="D14" s="38" t="s">
        <v>1151</v>
      </c>
      <c r="E14" s="19">
        <v>2021</v>
      </c>
      <c r="F14" s="19" t="s">
        <v>1400</v>
      </c>
      <c r="G14" s="29">
        <v>44300</v>
      </c>
      <c r="H14" s="29">
        <v>45395</v>
      </c>
      <c r="I14" s="19" t="s">
        <v>1296</v>
      </c>
      <c r="J14" s="19" t="s">
        <v>1401</v>
      </c>
      <c r="K14" s="19" t="s">
        <v>1402</v>
      </c>
      <c r="L14" s="19" t="s">
        <v>1403</v>
      </c>
      <c r="M14" s="27" t="s">
        <v>13</v>
      </c>
      <c r="N14" s="27" t="s">
        <v>11</v>
      </c>
      <c r="O14" s="27" t="s">
        <v>1404</v>
      </c>
      <c r="P14" s="27">
        <v>14995.2</v>
      </c>
      <c r="Q14" s="47" t="s">
        <v>14</v>
      </c>
      <c r="R14" s="19"/>
      <c r="S14" s="19"/>
      <c r="T14" s="19"/>
      <c r="U14" s="19" t="s">
        <v>1383</v>
      </c>
      <c r="V14" s="29">
        <v>44305</v>
      </c>
      <c r="W14" s="35" t="s">
        <v>2022</v>
      </c>
      <c r="X14" s="19"/>
      <c r="Y14" s="19"/>
      <c r="Z14" s="19"/>
      <c r="AA14" s="19" t="s">
        <v>1405</v>
      </c>
      <c r="AB14" s="19" t="s">
        <v>1998</v>
      </c>
      <c r="AC14" s="19" t="s">
        <v>1286</v>
      </c>
      <c r="AD14" s="19" t="s">
        <v>381</v>
      </c>
      <c r="AE14" s="19" t="s">
        <v>11</v>
      </c>
      <c r="AF14" s="20" t="s">
        <v>14</v>
      </c>
      <c r="AG14" s="19" t="s">
        <v>1391</v>
      </c>
    </row>
    <row r="15" spans="1:33" ht="14.25" customHeight="1">
      <c r="A15" s="19" t="s">
        <v>2023</v>
      </c>
      <c r="B15" s="19" t="s">
        <v>1406</v>
      </c>
      <c r="C15" s="19" t="s">
        <v>1212</v>
      </c>
      <c r="D15" s="19" t="s">
        <v>1182</v>
      </c>
      <c r="E15" s="46"/>
      <c r="F15" s="46" t="s">
        <v>1407</v>
      </c>
      <c r="G15" s="48"/>
      <c r="H15" s="48">
        <v>45400</v>
      </c>
      <c r="I15" s="19" t="s">
        <v>1227</v>
      </c>
      <c r="J15" s="19" t="s">
        <v>110</v>
      </c>
      <c r="K15" s="46" t="s">
        <v>111</v>
      </c>
      <c r="L15" s="19" t="s">
        <v>1228</v>
      </c>
      <c r="M15" s="19" t="s">
        <v>13</v>
      </c>
      <c r="N15" s="19" t="s">
        <v>1122</v>
      </c>
      <c r="O15" s="19" t="s">
        <v>1123</v>
      </c>
      <c r="P15" s="27">
        <v>35000</v>
      </c>
      <c r="Q15" s="151" t="s">
        <v>14</v>
      </c>
      <c r="R15" s="19"/>
      <c r="S15" s="19"/>
      <c r="T15" s="19"/>
      <c r="U15" s="19" t="s">
        <v>1383</v>
      </c>
      <c r="V15" s="48">
        <v>45035</v>
      </c>
      <c r="W15" s="35" t="s">
        <v>2024</v>
      </c>
      <c r="X15" s="19"/>
      <c r="Y15" s="19"/>
      <c r="Z15" s="19"/>
      <c r="AA15" s="19" t="s">
        <v>1408</v>
      </c>
      <c r="AB15" s="19" t="s">
        <v>15</v>
      </c>
      <c r="AC15" s="19" t="s">
        <v>1353</v>
      </c>
      <c r="AD15" s="19" t="s">
        <v>381</v>
      </c>
      <c r="AE15" s="19" t="s">
        <v>11</v>
      </c>
      <c r="AF15" s="152" t="s">
        <v>1409</v>
      </c>
      <c r="AG15" s="46" t="s">
        <v>1391</v>
      </c>
    </row>
    <row r="16" spans="1:33" ht="14.25" customHeight="1">
      <c r="A16" s="19" t="s">
        <v>2023</v>
      </c>
      <c r="B16" s="19" t="s">
        <v>1410</v>
      </c>
      <c r="C16" s="19" t="s">
        <v>1212</v>
      </c>
      <c r="D16" s="19" t="s">
        <v>1135</v>
      </c>
      <c r="E16" s="46"/>
      <c r="F16" s="46" t="s">
        <v>1407</v>
      </c>
      <c r="G16" s="48"/>
      <c r="H16" s="48">
        <v>45400</v>
      </c>
      <c r="I16" s="19" t="s">
        <v>1227</v>
      </c>
      <c r="J16" s="19" t="s">
        <v>110</v>
      </c>
      <c r="K16" s="46" t="s">
        <v>111</v>
      </c>
      <c r="L16" s="19" t="s">
        <v>1228</v>
      </c>
      <c r="M16" s="19" t="s">
        <v>13</v>
      </c>
      <c r="N16" s="19" t="s">
        <v>1122</v>
      </c>
      <c r="O16" s="19" t="s">
        <v>1123</v>
      </c>
      <c r="P16" s="27">
        <v>12000</v>
      </c>
      <c r="Q16" s="153" t="s">
        <v>14</v>
      </c>
      <c r="R16" s="19"/>
      <c r="S16" s="19"/>
      <c r="T16" s="19"/>
      <c r="U16" s="19" t="s">
        <v>1214</v>
      </c>
      <c r="V16" s="48">
        <v>45035</v>
      </c>
      <c r="W16" s="35" t="s">
        <v>2025</v>
      </c>
      <c r="X16" s="19"/>
      <c r="Y16" s="19"/>
      <c r="Z16" s="19"/>
      <c r="AA16" s="19" t="s">
        <v>1411</v>
      </c>
      <c r="AB16" s="19" t="s">
        <v>51</v>
      </c>
      <c r="AC16" s="35" t="s">
        <v>1412</v>
      </c>
      <c r="AD16" s="19" t="s">
        <v>381</v>
      </c>
      <c r="AE16" s="19" t="s">
        <v>11</v>
      </c>
      <c r="AF16" s="20" t="s">
        <v>14</v>
      </c>
      <c r="AG16" s="46" t="s">
        <v>1391</v>
      </c>
    </row>
    <row r="17" spans="1:33" ht="14.25" customHeight="1">
      <c r="A17" s="20" t="s">
        <v>14</v>
      </c>
      <c r="B17" s="19" t="s">
        <v>1413</v>
      </c>
      <c r="C17" s="19" t="s">
        <v>1212</v>
      </c>
      <c r="D17" s="19" t="s">
        <v>1234</v>
      </c>
      <c r="E17" s="19">
        <v>2022</v>
      </c>
      <c r="F17" s="19" t="s">
        <v>1414</v>
      </c>
      <c r="G17" s="154">
        <v>44677</v>
      </c>
      <c r="H17" s="29">
        <v>45406</v>
      </c>
      <c r="I17" s="19" t="s">
        <v>1296</v>
      </c>
      <c r="J17" s="19" t="s">
        <v>307</v>
      </c>
      <c r="K17" s="33" t="s">
        <v>308</v>
      </c>
      <c r="L17" s="19" t="s">
        <v>2026</v>
      </c>
      <c r="M17" s="19" t="s">
        <v>201</v>
      </c>
      <c r="N17" s="19" t="s">
        <v>1415</v>
      </c>
      <c r="O17" s="19" t="s">
        <v>1416</v>
      </c>
      <c r="P17" s="27">
        <v>506300.09</v>
      </c>
      <c r="Q17" s="27">
        <f>P17/9</f>
        <v>56255.565555555557</v>
      </c>
      <c r="R17" s="19"/>
      <c r="S17" s="19"/>
      <c r="T17" s="19"/>
      <c r="U17" s="19" t="s">
        <v>1383</v>
      </c>
      <c r="V17" s="29">
        <v>44674</v>
      </c>
      <c r="W17" s="35" t="s">
        <v>2027</v>
      </c>
      <c r="X17" s="107" t="s">
        <v>1593</v>
      </c>
      <c r="Y17" s="19"/>
      <c r="Z17" s="19"/>
      <c r="AA17" s="19" t="s">
        <v>1417</v>
      </c>
      <c r="AB17" s="19" t="s">
        <v>23</v>
      </c>
      <c r="AC17" s="19" t="s">
        <v>2028</v>
      </c>
      <c r="AD17" s="19" t="s">
        <v>381</v>
      </c>
      <c r="AE17" s="19" t="s">
        <v>11</v>
      </c>
      <c r="AF17" s="19" t="s">
        <v>1418</v>
      </c>
      <c r="AG17" s="46" t="s">
        <v>1391</v>
      </c>
    </row>
    <row r="18" spans="1:33" ht="14.25" customHeight="1">
      <c r="A18" s="20" t="s">
        <v>14</v>
      </c>
      <c r="B18" s="19" t="s">
        <v>1413</v>
      </c>
      <c r="C18" s="21" t="s">
        <v>1212</v>
      </c>
      <c r="D18" s="19" t="s">
        <v>1346</v>
      </c>
      <c r="E18" s="19">
        <v>2022</v>
      </c>
      <c r="F18" s="19" t="s">
        <v>1419</v>
      </c>
      <c r="G18" s="29">
        <v>44705</v>
      </c>
      <c r="H18" s="29">
        <v>45406</v>
      </c>
      <c r="I18" s="19" t="s">
        <v>1296</v>
      </c>
      <c r="J18" s="19" t="s">
        <v>307</v>
      </c>
      <c r="K18" s="33" t="s">
        <v>308</v>
      </c>
      <c r="L18" s="19" t="s">
        <v>2029</v>
      </c>
      <c r="M18" s="19" t="s">
        <v>201</v>
      </c>
      <c r="N18" s="19" t="s">
        <v>2030</v>
      </c>
      <c r="O18" s="19" t="s">
        <v>1420</v>
      </c>
      <c r="P18" s="27">
        <v>540307.85</v>
      </c>
      <c r="Q18" s="27">
        <f>P18/12</f>
        <v>45025.654166666667</v>
      </c>
      <c r="R18" s="19"/>
      <c r="S18" s="19"/>
      <c r="T18" s="19"/>
      <c r="U18" s="19" t="s">
        <v>1383</v>
      </c>
      <c r="V18" s="29">
        <v>44562</v>
      </c>
      <c r="W18" s="35" t="s">
        <v>2031</v>
      </c>
      <c r="X18" s="107" t="s">
        <v>1640</v>
      </c>
      <c r="Y18" s="19"/>
      <c r="Z18" s="19"/>
      <c r="AA18" s="19" t="s">
        <v>2032</v>
      </c>
      <c r="AB18" s="19" t="s">
        <v>23</v>
      </c>
      <c r="AC18" s="19" t="s">
        <v>2028</v>
      </c>
      <c r="AD18" s="19" t="s">
        <v>381</v>
      </c>
      <c r="AE18" s="19" t="s">
        <v>11</v>
      </c>
      <c r="AF18" s="19" t="s">
        <v>1418</v>
      </c>
      <c r="AG18" s="19" t="s">
        <v>1421</v>
      </c>
    </row>
    <row r="19" spans="1:33" ht="14.25" customHeight="1">
      <c r="A19" s="19" t="s">
        <v>2033</v>
      </c>
      <c r="B19" s="155" t="s">
        <v>14</v>
      </c>
      <c r="C19" s="21" t="s">
        <v>49</v>
      </c>
      <c r="D19" s="21" t="s">
        <v>1102</v>
      </c>
      <c r="E19" s="21"/>
      <c r="F19" s="21" t="s">
        <v>1103</v>
      </c>
      <c r="G19" s="29"/>
      <c r="H19" s="29">
        <v>45408</v>
      </c>
      <c r="I19" s="19" t="s">
        <v>2034</v>
      </c>
      <c r="J19" s="19" t="s">
        <v>1104</v>
      </c>
      <c r="K19" s="19" t="s">
        <v>1105</v>
      </c>
      <c r="L19" s="19" t="s">
        <v>1106</v>
      </c>
      <c r="M19" s="19" t="s">
        <v>1107</v>
      </c>
      <c r="N19" s="19" t="s">
        <v>11</v>
      </c>
      <c r="O19" s="19" t="s">
        <v>11</v>
      </c>
      <c r="P19" s="27">
        <v>59955.45</v>
      </c>
      <c r="Q19" s="20" t="s">
        <v>14</v>
      </c>
      <c r="R19" s="19"/>
      <c r="S19" s="19"/>
      <c r="T19" s="19"/>
      <c r="U19" s="19" t="s">
        <v>2035</v>
      </c>
      <c r="V19" s="29">
        <v>45287</v>
      </c>
      <c r="W19" s="28" t="s">
        <v>2036</v>
      </c>
      <c r="X19" s="46"/>
      <c r="Y19" s="46"/>
      <c r="Z19" s="46"/>
      <c r="AA19" s="46" t="s">
        <v>2037</v>
      </c>
      <c r="AB19" s="19" t="s">
        <v>45</v>
      </c>
      <c r="AC19" s="19" t="s">
        <v>2038</v>
      </c>
      <c r="AD19" s="46" t="s">
        <v>11</v>
      </c>
      <c r="AE19" s="43"/>
      <c r="AF19" s="20" t="s">
        <v>14</v>
      </c>
      <c r="AG19" s="19" t="s">
        <v>1391</v>
      </c>
    </row>
    <row r="20" spans="1:33" ht="14.25" customHeight="1">
      <c r="A20" s="19" t="s">
        <v>2000</v>
      </c>
      <c r="B20" s="19" t="s">
        <v>2039</v>
      </c>
      <c r="C20" s="19" t="s">
        <v>222</v>
      </c>
      <c r="D20" s="19" t="s">
        <v>1161</v>
      </c>
      <c r="E20" s="19"/>
      <c r="F20" s="19" t="s">
        <v>2040</v>
      </c>
      <c r="G20" s="29"/>
      <c r="H20" s="29">
        <v>45412</v>
      </c>
      <c r="I20" s="19" t="s">
        <v>2041</v>
      </c>
      <c r="J20" s="21" t="s">
        <v>1162</v>
      </c>
      <c r="K20" s="21" t="s">
        <v>224</v>
      </c>
      <c r="L20" s="19" t="s">
        <v>1163</v>
      </c>
      <c r="M20" s="19" t="s">
        <v>226</v>
      </c>
      <c r="N20" s="27" t="s">
        <v>11</v>
      </c>
      <c r="O20" s="27" t="s">
        <v>11</v>
      </c>
      <c r="P20" s="27">
        <v>1551609.24</v>
      </c>
      <c r="Q20" s="19" t="s">
        <v>1164</v>
      </c>
      <c r="R20" s="19"/>
      <c r="S20" s="19"/>
      <c r="T20" s="19"/>
      <c r="U20" s="19" t="s">
        <v>1214</v>
      </c>
      <c r="V20" s="29">
        <v>41852</v>
      </c>
      <c r="W20" s="35" t="s">
        <v>2042</v>
      </c>
      <c r="X20" s="19"/>
      <c r="Y20" s="19"/>
      <c r="Z20" s="19"/>
      <c r="AA20" s="19" t="s">
        <v>2005</v>
      </c>
      <c r="AB20" s="19" t="s">
        <v>51</v>
      </c>
      <c r="AC20" s="19" t="s">
        <v>1987</v>
      </c>
      <c r="AD20" s="19" t="s">
        <v>2043</v>
      </c>
      <c r="AE20" s="19" t="s">
        <v>2044</v>
      </c>
      <c r="AF20" s="19" t="s">
        <v>2045</v>
      </c>
      <c r="AG20" s="19" t="s">
        <v>1391</v>
      </c>
    </row>
    <row r="21" spans="1:33" ht="14.25" customHeight="1">
      <c r="A21" s="53" t="s">
        <v>1376</v>
      </c>
      <c r="B21" s="53" t="s">
        <v>2046</v>
      </c>
      <c r="C21" s="53" t="s">
        <v>278</v>
      </c>
      <c r="D21" s="53" t="s">
        <v>1012</v>
      </c>
      <c r="E21" s="53"/>
      <c r="F21" s="53" t="s">
        <v>1013</v>
      </c>
      <c r="G21" s="54"/>
      <c r="H21" s="54">
        <v>45412</v>
      </c>
      <c r="I21" s="53" t="s">
        <v>1422</v>
      </c>
      <c r="J21" s="53" t="s">
        <v>1014</v>
      </c>
      <c r="K21" s="53" t="s">
        <v>287</v>
      </c>
      <c r="L21" s="53" t="s">
        <v>1015</v>
      </c>
      <c r="M21" s="55" t="s">
        <v>13</v>
      </c>
      <c r="N21" s="55" t="s">
        <v>11</v>
      </c>
      <c r="O21" s="53" t="s">
        <v>284</v>
      </c>
      <c r="P21" s="156">
        <v>62524.160000000003</v>
      </c>
      <c r="Q21" s="157" t="s">
        <v>14</v>
      </c>
      <c r="R21" s="53"/>
      <c r="S21" s="53"/>
      <c r="T21" s="53"/>
      <c r="U21" s="53" t="s">
        <v>1383</v>
      </c>
      <c r="V21" s="54">
        <v>44044</v>
      </c>
      <c r="W21" s="57" t="s">
        <v>2047</v>
      </c>
      <c r="X21" s="53"/>
      <c r="Y21" s="53"/>
      <c r="Z21" s="53"/>
      <c r="AA21" s="53" t="s">
        <v>1016</v>
      </c>
      <c r="AB21" s="53" t="s">
        <v>71</v>
      </c>
      <c r="AC21" s="53" t="s">
        <v>1290</v>
      </c>
      <c r="AD21" s="158"/>
      <c r="AE21" s="53" t="s">
        <v>11</v>
      </c>
      <c r="AF21" s="58" t="s">
        <v>1423</v>
      </c>
      <c r="AG21" s="53" t="s">
        <v>1424</v>
      </c>
    </row>
    <row r="22" spans="1:33" ht="14.25" customHeight="1">
      <c r="A22" s="19" t="s">
        <v>2000</v>
      </c>
      <c r="B22" s="19" t="s">
        <v>2048</v>
      </c>
      <c r="C22" s="19" t="s">
        <v>278</v>
      </c>
      <c r="D22" s="21" t="s">
        <v>1683</v>
      </c>
      <c r="E22" s="52"/>
      <c r="F22" s="52" t="s">
        <v>392</v>
      </c>
      <c r="G22" s="29"/>
      <c r="H22" s="29">
        <v>45412</v>
      </c>
      <c r="I22" s="19" t="s">
        <v>2049</v>
      </c>
      <c r="J22" s="19" t="s">
        <v>393</v>
      </c>
      <c r="K22" s="33" t="s">
        <v>287</v>
      </c>
      <c r="L22" s="19" t="s">
        <v>572</v>
      </c>
      <c r="M22" s="27" t="s">
        <v>13</v>
      </c>
      <c r="N22" s="27" t="s">
        <v>11</v>
      </c>
      <c r="O22" s="19" t="s">
        <v>395</v>
      </c>
      <c r="P22" s="159">
        <v>1479486.7</v>
      </c>
      <c r="Q22" s="27">
        <f t="shared" ref="Q22:Q23" si="0">P22/12</f>
        <v>123290.55833333333</v>
      </c>
      <c r="R22" s="19"/>
      <c r="S22" s="19"/>
      <c r="T22" s="19"/>
      <c r="U22" s="19" t="s">
        <v>1383</v>
      </c>
      <c r="V22" s="29">
        <v>43998</v>
      </c>
      <c r="W22" s="35" t="s">
        <v>2050</v>
      </c>
      <c r="X22" s="19"/>
      <c r="Y22" s="19"/>
      <c r="Z22" s="19"/>
      <c r="AA22" s="19" t="s">
        <v>32</v>
      </c>
      <c r="AB22" s="21" t="s">
        <v>71</v>
      </c>
      <c r="AC22" s="19" t="s">
        <v>1290</v>
      </c>
      <c r="AD22" s="21"/>
      <c r="AE22" s="19" t="s">
        <v>11</v>
      </c>
      <c r="AF22" s="21" t="s">
        <v>2051</v>
      </c>
      <c r="AG22" s="19" t="s">
        <v>1391</v>
      </c>
    </row>
    <row r="23" spans="1:33" ht="14.25" customHeight="1">
      <c r="A23" s="20" t="s">
        <v>14</v>
      </c>
      <c r="B23" s="41" t="s">
        <v>2052</v>
      </c>
      <c r="C23" s="19" t="s">
        <v>1212</v>
      </c>
      <c r="D23" s="19" t="s">
        <v>1433</v>
      </c>
      <c r="E23" s="19">
        <v>2021</v>
      </c>
      <c r="F23" s="19" t="s">
        <v>1434</v>
      </c>
      <c r="G23" s="29">
        <v>44328</v>
      </c>
      <c r="H23" s="29">
        <v>45423</v>
      </c>
      <c r="I23" s="19" t="s">
        <v>2053</v>
      </c>
      <c r="J23" s="19" t="s">
        <v>1435</v>
      </c>
      <c r="K23" s="19" t="s">
        <v>1436</v>
      </c>
      <c r="L23" s="19" t="s">
        <v>2054</v>
      </c>
      <c r="M23" s="19" t="s">
        <v>201</v>
      </c>
      <c r="N23" s="19" t="s">
        <v>1437</v>
      </c>
      <c r="O23" s="19" t="s">
        <v>1438</v>
      </c>
      <c r="P23" s="27">
        <v>325065.12</v>
      </c>
      <c r="Q23" s="27">
        <f t="shared" si="0"/>
        <v>27088.76</v>
      </c>
      <c r="R23" s="19"/>
      <c r="S23" s="19"/>
      <c r="T23" s="19"/>
      <c r="U23" s="19" t="s">
        <v>1383</v>
      </c>
      <c r="V23" s="29">
        <v>44330</v>
      </c>
      <c r="W23" s="35" t="s">
        <v>2055</v>
      </c>
      <c r="X23" s="107" t="s">
        <v>1593</v>
      </c>
      <c r="Y23" s="19"/>
      <c r="Z23" s="19"/>
      <c r="AA23" s="19" t="s">
        <v>1439</v>
      </c>
      <c r="AB23" s="19" t="s">
        <v>23</v>
      </c>
      <c r="AC23" s="19" t="s">
        <v>2028</v>
      </c>
      <c r="AD23" s="19" t="s">
        <v>381</v>
      </c>
      <c r="AE23" s="19" t="s">
        <v>11</v>
      </c>
      <c r="AF23" s="21" t="s">
        <v>1440</v>
      </c>
      <c r="AG23" s="21" t="s">
        <v>1391</v>
      </c>
    </row>
    <row r="24" spans="1:33" ht="14.25" customHeight="1">
      <c r="A24" s="20" t="s">
        <v>14</v>
      </c>
      <c r="B24" s="20" t="s">
        <v>14</v>
      </c>
      <c r="C24" s="19" t="s">
        <v>1212</v>
      </c>
      <c r="D24" s="19" t="s">
        <v>576</v>
      </c>
      <c r="E24" s="19">
        <v>2019</v>
      </c>
      <c r="F24" s="19" t="s">
        <v>577</v>
      </c>
      <c r="G24" s="29">
        <v>43601</v>
      </c>
      <c r="H24" s="29">
        <v>45427</v>
      </c>
      <c r="I24" s="19" t="s">
        <v>2056</v>
      </c>
      <c r="J24" s="19" t="s">
        <v>801</v>
      </c>
      <c r="K24" s="19" t="s">
        <v>802</v>
      </c>
      <c r="L24" s="19" t="s">
        <v>2057</v>
      </c>
      <c r="M24" s="19" t="s">
        <v>13</v>
      </c>
      <c r="N24" s="19" t="s">
        <v>1011</v>
      </c>
      <c r="O24" s="19" t="s">
        <v>804</v>
      </c>
      <c r="P24" s="27">
        <v>187460.02</v>
      </c>
      <c r="Q24" s="27">
        <v>15621.66</v>
      </c>
      <c r="R24" s="19"/>
      <c r="S24" s="19"/>
      <c r="T24" s="19"/>
      <c r="U24" s="19" t="s">
        <v>1383</v>
      </c>
      <c r="V24" s="29">
        <v>43601</v>
      </c>
      <c r="W24" s="35" t="s">
        <v>2058</v>
      </c>
      <c r="X24" s="107" t="s">
        <v>2059</v>
      </c>
      <c r="Y24" s="19"/>
      <c r="Z24" s="19"/>
      <c r="AA24" s="19" t="s">
        <v>2060</v>
      </c>
      <c r="AB24" s="19" t="s">
        <v>15</v>
      </c>
      <c r="AC24" s="19" t="s">
        <v>1353</v>
      </c>
      <c r="AD24" s="19" t="s">
        <v>381</v>
      </c>
      <c r="AE24" s="19" t="s">
        <v>11</v>
      </c>
      <c r="AF24" s="21" t="s">
        <v>2061</v>
      </c>
      <c r="AG24" s="21" t="s">
        <v>1421</v>
      </c>
    </row>
    <row r="25" spans="1:33" ht="14.25" customHeight="1">
      <c r="A25" s="47" t="s">
        <v>14</v>
      </c>
      <c r="B25" s="20" t="s">
        <v>14</v>
      </c>
      <c r="C25" s="19" t="s">
        <v>1212</v>
      </c>
      <c r="D25" s="19" t="s">
        <v>2062</v>
      </c>
      <c r="E25" s="46"/>
      <c r="F25" s="46" t="s">
        <v>1196</v>
      </c>
      <c r="G25" s="48"/>
      <c r="H25" s="48">
        <v>45430</v>
      </c>
      <c r="I25" s="19" t="s">
        <v>1227</v>
      </c>
      <c r="J25" s="19" t="s">
        <v>612</v>
      </c>
      <c r="K25" s="46" t="s">
        <v>313</v>
      </c>
      <c r="L25" s="19" t="s">
        <v>821</v>
      </c>
      <c r="M25" s="19" t="s">
        <v>13</v>
      </c>
      <c r="N25" s="19" t="s">
        <v>1122</v>
      </c>
      <c r="O25" s="19" t="s">
        <v>1197</v>
      </c>
      <c r="P25" s="27">
        <v>8000</v>
      </c>
      <c r="Q25" s="47" t="s">
        <v>14</v>
      </c>
      <c r="R25" s="19"/>
      <c r="S25" s="19"/>
      <c r="T25" s="19"/>
      <c r="U25" s="19" t="s">
        <v>1383</v>
      </c>
      <c r="V25" s="48">
        <v>45065</v>
      </c>
      <c r="W25" s="35" t="s">
        <v>2063</v>
      </c>
      <c r="X25" s="19"/>
      <c r="Y25" s="19"/>
      <c r="Z25" s="19"/>
      <c r="AA25" s="19" t="s">
        <v>2064</v>
      </c>
      <c r="AB25" s="19" t="s">
        <v>15</v>
      </c>
      <c r="AC25" s="19" t="s">
        <v>1353</v>
      </c>
      <c r="AD25" s="46" t="s">
        <v>381</v>
      </c>
      <c r="AE25" s="19" t="s">
        <v>11</v>
      </c>
      <c r="AF25" s="47" t="s">
        <v>14</v>
      </c>
      <c r="AG25" s="46" t="s">
        <v>1391</v>
      </c>
    </row>
    <row r="26" spans="1:33" ht="14.25" customHeight="1">
      <c r="A26" s="20" t="s">
        <v>14</v>
      </c>
      <c r="B26" s="19" t="s">
        <v>1061</v>
      </c>
      <c r="C26" s="19" t="s">
        <v>1212</v>
      </c>
      <c r="D26" s="19" t="s">
        <v>1188</v>
      </c>
      <c r="E26" s="19">
        <v>2021</v>
      </c>
      <c r="F26" s="19" t="s">
        <v>1189</v>
      </c>
      <c r="G26" s="29">
        <v>44344</v>
      </c>
      <c r="H26" s="29">
        <v>45439</v>
      </c>
      <c r="I26" s="19" t="s">
        <v>1477</v>
      </c>
      <c r="J26" s="19" t="s">
        <v>1190</v>
      </c>
      <c r="K26" s="33" t="s">
        <v>1191</v>
      </c>
      <c r="L26" s="19" t="s">
        <v>2065</v>
      </c>
      <c r="M26" s="19" t="s">
        <v>201</v>
      </c>
      <c r="N26" s="19" t="s">
        <v>1192</v>
      </c>
      <c r="O26" s="19" t="s">
        <v>1193</v>
      </c>
      <c r="P26" s="27">
        <v>357504.48</v>
      </c>
      <c r="Q26" s="27">
        <f>P26/12</f>
        <v>29792.039999999997</v>
      </c>
      <c r="R26" s="19"/>
      <c r="S26" s="27" t="s">
        <v>1653</v>
      </c>
      <c r="T26" s="19"/>
      <c r="U26" s="19" t="s">
        <v>1383</v>
      </c>
      <c r="V26" s="29">
        <v>44344</v>
      </c>
      <c r="W26" s="35" t="s">
        <v>2066</v>
      </c>
      <c r="X26" s="107" t="s">
        <v>1640</v>
      </c>
      <c r="Y26" s="19"/>
      <c r="Z26" s="19"/>
      <c r="AA26" s="19" t="s">
        <v>1194</v>
      </c>
      <c r="AB26" s="19" t="s">
        <v>23</v>
      </c>
      <c r="AC26" s="19" t="s">
        <v>2028</v>
      </c>
      <c r="AD26" s="19" t="s">
        <v>381</v>
      </c>
      <c r="AE26" s="19" t="s">
        <v>11</v>
      </c>
      <c r="AF26" s="21" t="s">
        <v>1195</v>
      </c>
      <c r="AG26" s="21" t="s">
        <v>1421</v>
      </c>
    </row>
    <row r="27" spans="1:33" ht="14.25" customHeight="1">
      <c r="A27" s="47" t="s">
        <v>14</v>
      </c>
      <c r="B27" s="20" t="s">
        <v>14</v>
      </c>
      <c r="C27" s="19" t="s">
        <v>1212</v>
      </c>
      <c r="D27" s="19" t="s">
        <v>2067</v>
      </c>
      <c r="E27" s="46"/>
      <c r="F27" s="46" t="s">
        <v>1185</v>
      </c>
      <c r="G27" s="48"/>
      <c r="H27" s="48">
        <v>45440</v>
      </c>
      <c r="I27" s="19" t="s">
        <v>1227</v>
      </c>
      <c r="J27" s="19" t="s">
        <v>110</v>
      </c>
      <c r="K27" s="46" t="s">
        <v>111</v>
      </c>
      <c r="L27" s="19" t="s">
        <v>1186</v>
      </c>
      <c r="M27" s="46" t="s">
        <v>13</v>
      </c>
      <c r="N27" s="19" t="s">
        <v>1122</v>
      </c>
      <c r="O27" s="19" t="s">
        <v>1123</v>
      </c>
      <c r="P27" s="27">
        <v>90771.7</v>
      </c>
      <c r="Q27" s="153" t="s">
        <v>14</v>
      </c>
      <c r="R27" s="19"/>
      <c r="S27" s="19"/>
      <c r="T27" s="19"/>
      <c r="U27" s="19" t="s">
        <v>1214</v>
      </c>
      <c r="V27" s="48">
        <v>45167</v>
      </c>
      <c r="W27" s="35" t="s">
        <v>2068</v>
      </c>
      <c r="X27" s="19"/>
      <c r="Y27" s="19"/>
      <c r="Z27" s="19"/>
      <c r="AA27" s="19" t="s">
        <v>1187</v>
      </c>
      <c r="AB27" s="19" t="s">
        <v>51</v>
      </c>
      <c r="AC27" s="35" t="s">
        <v>1336</v>
      </c>
      <c r="AD27" s="35" t="s">
        <v>1337</v>
      </c>
      <c r="AE27" s="19" t="s">
        <v>11</v>
      </c>
      <c r="AF27" s="20" t="s">
        <v>14</v>
      </c>
      <c r="AG27" s="19" t="s">
        <v>1391</v>
      </c>
    </row>
    <row r="28" spans="1:33" ht="14.25" customHeight="1">
      <c r="A28" s="47" t="s">
        <v>14</v>
      </c>
      <c r="B28" s="20" t="s">
        <v>14</v>
      </c>
      <c r="C28" s="19" t="s">
        <v>1212</v>
      </c>
      <c r="D28" s="19" t="s">
        <v>2069</v>
      </c>
      <c r="E28" s="46"/>
      <c r="F28" s="46" t="s">
        <v>1044</v>
      </c>
      <c r="G28" s="48"/>
      <c r="H28" s="48">
        <v>45442</v>
      </c>
      <c r="I28" s="46" t="s">
        <v>1329</v>
      </c>
      <c r="J28" s="19" t="s">
        <v>1045</v>
      </c>
      <c r="K28" s="46" t="s">
        <v>1046</v>
      </c>
      <c r="L28" s="19" t="s">
        <v>2070</v>
      </c>
      <c r="M28" s="46" t="s">
        <v>56</v>
      </c>
      <c r="N28" s="19" t="s">
        <v>11</v>
      </c>
      <c r="O28" s="19" t="s">
        <v>1047</v>
      </c>
      <c r="P28" s="27">
        <v>65160</v>
      </c>
      <c r="Q28" s="153" t="s">
        <v>14</v>
      </c>
      <c r="R28" s="46"/>
      <c r="S28" s="46"/>
      <c r="T28" s="46"/>
      <c r="U28" s="46" t="s">
        <v>1447</v>
      </c>
      <c r="V28" s="48">
        <v>45077</v>
      </c>
      <c r="W28" s="35" t="s">
        <v>2071</v>
      </c>
      <c r="X28" s="19"/>
      <c r="Y28" s="19"/>
      <c r="Z28" s="19"/>
      <c r="AA28" s="19" t="s">
        <v>2072</v>
      </c>
      <c r="AB28" s="19" t="s">
        <v>15</v>
      </c>
      <c r="AC28" s="37" t="s">
        <v>2073</v>
      </c>
      <c r="AD28" s="19" t="s">
        <v>381</v>
      </c>
      <c r="AE28" s="19" t="s">
        <v>11</v>
      </c>
      <c r="AF28" s="47" t="s">
        <v>14</v>
      </c>
      <c r="AG28" s="46" t="s">
        <v>1421</v>
      </c>
    </row>
    <row r="29" spans="1:33" ht="14.25" customHeight="1">
      <c r="A29" s="53" t="s">
        <v>1376</v>
      </c>
      <c r="B29" s="56" t="s">
        <v>14</v>
      </c>
      <c r="C29" s="53" t="s">
        <v>1212</v>
      </c>
      <c r="D29" s="53" t="s">
        <v>420</v>
      </c>
      <c r="E29" s="53">
        <v>2022</v>
      </c>
      <c r="F29" s="53" t="s">
        <v>1441</v>
      </c>
      <c r="G29" s="54">
        <v>44713</v>
      </c>
      <c r="H29" s="54">
        <v>45443</v>
      </c>
      <c r="I29" s="53" t="s">
        <v>1442</v>
      </c>
      <c r="J29" s="53" t="s">
        <v>1443</v>
      </c>
      <c r="K29" s="53" t="s">
        <v>1444</v>
      </c>
      <c r="L29" s="53" t="s">
        <v>1445</v>
      </c>
      <c r="M29" s="55" t="s">
        <v>196</v>
      </c>
      <c r="N29" s="53" t="s">
        <v>11</v>
      </c>
      <c r="O29" s="55" t="s">
        <v>1446</v>
      </c>
      <c r="P29" s="55">
        <v>21149.64</v>
      </c>
      <c r="Q29" s="55">
        <v>1762.47</v>
      </c>
      <c r="R29" s="53"/>
      <c r="S29" s="53"/>
      <c r="T29" s="53"/>
      <c r="U29" s="53" t="s">
        <v>1447</v>
      </c>
      <c r="V29" s="54">
        <v>44713</v>
      </c>
      <c r="W29" s="57" t="s">
        <v>2074</v>
      </c>
      <c r="X29" s="57" t="s">
        <v>1602</v>
      </c>
      <c r="Y29" s="53"/>
      <c r="Z29" s="53"/>
      <c r="AA29" s="53" t="s">
        <v>1448</v>
      </c>
      <c r="AB29" s="53" t="s">
        <v>71</v>
      </c>
      <c r="AC29" s="53" t="s">
        <v>1290</v>
      </c>
      <c r="AD29" s="53" t="s">
        <v>381</v>
      </c>
      <c r="AE29" s="53" t="s">
        <v>11</v>
      </c>
      <c r="AF29" s="56" t="s">
        <v>14</v>
      </c>
      <c r="AG29" s="53" t="s">
        <v>1424</v>
      </c>
    </row>
    <row r="30" spans="1:33" ht="14.25" customHeight="1">
      <c r="A30" s="20" t="s">
        <v>14</v>
      </c>
      <c r="B30" s="20" t="s">
        <v>14</v>
      </c>
      <c r="C30" s="19" t="s">
        <v>1212</v>
      </c>
      <c r="D30" s="19" t="s">
        <v>2075</v>
      </c>
      <c r="E30" s="19"/>
      <c r="F30" s="19" t="s">
        <v>1038</v>
      </c>
      <c r="G30" s="29"/>
      <c r="H30" s="29">
        <v>45449</v>
      </c>
      <c r="I30" s="19" t="s">
        <v>2076</v>
      </c>
      <c r="J30" s="19" t="s">
        <v>1039</v>
      </c>
      <c r="K30" s="19" t="s">
        <v>1040</v>
      </c>
      <c r="L30" s="19" t="s">
        <v>570</v>
      </c>
      <c r="M30" s="19" t="s">
        <v>13</v>
      </c>
      <c r="N30" s="6" t="s">
        <v>11</v>
      </c>
      <c r="O30" s="19" t="s">
        <v>1041</v>
      </c>
      <c r="P30" s="27">
        <v>3070243.05</v>
      </c>
      <c r="Q30" s="27">
        <f t="shared" ref="Q30:Q35" si="1">P30/6</f>
        <v>511707.17499999999</v>
      </c>
      <c r="R30" s="19"/>
      <c r="S30" s="19"/>
      <c r="T30" s="19"/>
      <c r="U30" s="19" t="s">
        <v>1214</v>
      </c>
      <c r="V30" s="29">
        <v>45267</v>
      </c>
      <c r="W30" s="35" t="s">
        <v>2077</v>
      </c>
      <c r="X30" s="19"/>
      <c r="Y30" s="19"/>
      <c r="Z30" s="19"/>
      <c r="AA30" s="19" t="s">
        <v>2078</v>
      </c>
      <c r="AB30" s="19" t="s">
        <v>51</v>
      </c>
      <c r="AC30" s="19" t="s">
        <v>2079</v>
      </c>
      <c r="AD30" s="19" t="s">
        <v>2080</v>
      </c>
      <c r="AE30" s="19" t="s">
        <v>11</v>
      </c>
      <c r="AF30" s="19" t="s">
        <v>2081</v>
      </c>
      <c r="AG30" s="19" t="s">
        <v>1391</v>
      </c>
    </row>
    <row r="31" spans="1:33" ht="14.25" customHeight="1">
      <c r="A31" s="20" t="s">
        <v>14</v>
      </c>
      <c r="B31" s="20" t="s">
        <v>14</v>
      </c>
      <c r="C31" s="19" t="s">
        <v>1212</v>
      </c>
      <c r="D31" s="19" t="s">
        <v>2082</v>
      </c>
      <c r="E31" s="19"/>
      <c r="F31" s="19" t="s">
        <v>1038</v>
      </c>
      <c r="G31" s="29"/>
      <c r="H31" s="29">
        <v>45449</v>
      </c>
      <c r="I31" s="19" t="s">
        <v>2076</v>
      </c>
      <c r="J31" s="19" t="s">
        <v>1042</v>
      </c>
      <c r="K31" s="19" t="s">
        <v>1043</v>
      </c>
      <c r="L31" s="19" t="s">
        <v>569</v>
      </c>
      <c r="M31" s="19" t="s">
        <v>13</v>
      </c>
      <c r="N31" s="6" t="s">
        <v>11</v>
      </c>
      <c r="O31" s="19" t="s">
        <v>1041</v>
      </c>
      <c r="P31" s="27">
        <v>1143929.3</v>
      </c>
      <c r="Q31" s="27">
        <f t="shared" si="1"/>
        <v>190654.88333333333</v>
      </c>
      <c r="R31" s="19"/>
      <c r="S31" s="19"/>
      <c r="T31" s="19"/>
      <c r="U31" s="19" t="s">
        <v>1214</v>
      </c>
      <c r="V31" s="29">
        <v>45267</v>
      </c>
      <c r="W31" s="35" t="s">
        <v>2083</v>
      </c>
      <c r="X31" s="19"/>
      <c r="Y31" s="19"/>
      <c r="Z31" s="19"/>
      <c r="AA31" s="19" t="s">
        <v>2084</v>
      </c>
      <c r="AB31" s="19" t="s">
        <v>51</v>
      </c>
      <c r="AC31" s="19" t="s">
        <v>2079</v>
      </c>
      <c r="AD31" s="19" t="s">
        <v>2080</v>
      </c>
      <c r="AE31" s="19" t="s">
        <v>11</v>
      </c>
      <c r="AF31" s="19" t="s">
        <v>2081</v>
      </c>
      <c r="AG31" s="19" t="s">
        <v>1391</v>
      </c>
    </row>
    <row r="32" spans="1:33" ht="14.25" customHeight="1">
      <c r="A32" s="20" t="s">
        <v>14</v>
      </c>
      <c r="B32" s="20" t="s">
        <v>14</v>
      </c>
      <c r="C32" s="19" t="s">
        <v>41</v>
      </c>
      <c r="D32" s="19" t="s">
        <v>2085</v>
      </c>
      <c r="E32" s="19"/>
      <c r="F32" s="19" t="s">
        <v>1165</v>
      </c>
      <c r="G32" s="29"/>
      <c r="H32" s="29">
        <v>45457</v>
      </c>
      <c r="I32" s="19" t="s">
        <v>2086</v>
      </c>
      <c r="J32" s="19" t="s">
        <v>1166</v>
      </c>
      <c r="K32" s="29" t="s">
        <v>43</v>
      </c>
      <c r="L32" s="19" t="s">
        <v>1167</v>
      </c>
      <c r="M32" s="19" t="s">
        <v>44</v>
      </c>
      <c r="N32" s="27" t="s">
        <v>11</v>
      </c>
      <c r="O32" s="19" t="s">
        <v>1168</v>
      </c>
      <c r="P32" s="27">
        <v>2935210.12</v>
      </c>
      <c r="Q32" s="27">
        <f t="shared" si="1"/>
        <v>489201.6866666667</v>
      </c>
      <c r="R32" s="19"/>
      <c r="S32" s="19"/>
      <c r="T32" s="19"/>
      <c r="U32" s="19" t="s">
        <v>1383</v>
      </c>
      <c r="V32" s="36">
        <v>45275</v>
      </c>
      <c r="W32" s="35" t="s">
        <v>2087</v>
      </c>
      <c r="X32" s="19"/>
      <c r="Y32" s="19"/>
      <c r="Z32" s="19"/>
      <c r="AA32" s="19" t="s">
        <v>2088</v>
      </c>
      <c r="AB32" s="19" t="s">
        <v>45</v>
      </c>
      <c r="AC32" s="19" t="s">
        <v>1169</v>
      </c>
      <c r="AD32" s="19" t="s">
        <v>1170</v>
      </c>
      <c r="AE32" s="19" t="s">
        <v>2089</v>
      </c>
      <c r="AF32" s="20" t="s">
        <v>14</v>
      </c>
      <c r="AG32" s="19" t="s">
        <v>1391</v>
      </c>
    </row>
    <row r="33" spans="1:33" ht="14.25" customHeight="1">
      <c r="A33" s="20" t="s">
        <v>14</v>
      </c>
      <c r="B33" s="155" t="s">
        <v>14</v>
      </c>
      <c r="C33" s="6" t="s">
        <v>41</v>
      </c>
      <c r="D33" s="6" t="s">
        <v>2090</v>
      </c>
      <c r="E33" s="6"/>
      <c r="F33" s="6" t="s">
        <v>1165</v>
      </c>
      <c r="G33" s="29"/>
      <c r="H33" s="29">
        <v>45457</v>
      </c>
      <c r="I33" s="19" t="s">
        <v>2086</v>
      </c>
      <c r="J33" s="6" t="s">
        <v>1166</v>
      </c>
      <c r="K33" s="160" t="s">
        <v>43</v>
      </c>
      <c r="L33" s="6" t="s">
        <v>1171</v>
      </c>
      <c r="M33" s="6" t="s">
        <v>44</v>
      </c>
      <c r="N33" s="27" t="s">
        <v>11</v>
      </c>
      <c r="O33" s="19" t="s">
        <v>1168</v>
      </c>
      <c r="P33" s="27">
        <v>2860948.96</v>
      </c>
      <c r="Q33" s="4">
        <f t="shared" si="1"/>
        <v>476824.82666666666</v>
      </c>
      <c r="R33" s="19"/>
      <c r="S33" s="19"/>
      <c r="T33" s="19"/>
      <c r="U33" s="19" t="s">
        <v>1383</v>
      </c>
      <c r="V33" s="36">
        <v>45275</v>
      </c>
      <c r="W33" s="35" t="s">
        <v>2091</v>
      </c>
      <c r="X33" s="19"/>
      <c r="Y33" s="19"/>
      <c r="Z33" s="19"/>
      <c r="AA33" s="19" t="s">
        <v>2092</v>
      </c>
      <c r="AB33" s="6" t="s">
        <v>45</v>
      </c>
      <c r="AC33" s="19" t="s">
        <v>1169</v>
      </c>
      <c r="AD33" s="19" t="s">
        <v>1170</v>
      </c>
      <c r="AE33" s="19" t="s">
        <v>2089</v>
      </c>
      <c r="AF33" s="161" t="s">
        <v>14</v>
      </c>
      <c r="AG33" s="19" t="s">
        <v>1391</v>
      </c>
    </row>
    <row r="34" spans="1:33" ht="14.25" customHeight="1">
      <c r="A34" s="20" t="s">
        <v>14</v>
      </c>
      <c r="B34" s="155" t="s">
        <v>14</v>
      </c>
      <c r="C34" s="6" t="s">
        <v>41</v>
      </c>
      <c r="D34" s="6" t="s">
        <v>2069</v>
      </c>
      <c r="E34" s="6"/>
      <c r="F34" s="6" t="s">
        <v>1165</v>
      </c>
      <c r="G34" s="29"/>
      <c r="H34" s="29">
        <v>45457</v>
      </c>
      <c r="I34" s="19" t="s">
        <v>2086</v>
      </c>
      <c r="J34" s="6" t="s">
        <v>1166</v>
      </c>
      <c r="K34" s="160" t="s">
        <v>43</v>
      </c>
      <c r="L34" s="6" t="s">
        <v>1172</v>
      </c>
      <c r="M34" s="6" t="s">
        <v>44</v>
      </c>
      <c r="N34" s="27" t="s">
        <v>11</v>
      </c>
      <c r="O34" s="19" t="s">
        <v>1168</v>
      </c>
      <c r="P34" s="27">
        <v>2859891.42</v>
      </c>
      <c r="Q34" s="4">
        <f t="shared" si="1"/>
        <v>476648.57</v>
      </c>
      <c r="R34" s="19"/>
      <c r="S34" s="19"/>
      <c r="T34" s="19"/>
      <c r="U34" s="19" t="s">
        <v>1383</v>
      </c>
      <c r="V34" s="36">
        <v>45275</v>
      </c>
      <c r="W34" s="35" t="s">
        <v>2093</v>
      </c>
      <c r="X34" s="19"/>
      <c r="Y34" s="19"/>
      <c r="Z34" s="19"/>
      <c r="AA34" s="19" t="s">
        <v>2092</v>
      </c>
      <c r="AB34" s="6" t="s">
        <v>45</v>
      </c>
      <c r="AC34" s="6" t="s">
        <v>1173</v>
      </c>
      <c r="AD34" s="6" t="s">
        <v>1169</v>
      </c>
      <c r="AE34" s="19" t="s">
        <v>2089</v>
      </c>
      <c r="AF34" s="161" t="s">
        <v>14</v>
      </c>
      <c r="AG34" s="19" t="s">
        <v>1391</v>
      </c>
    </row>
    <row r="35" spans="1:33" ht="14.25" customHeight="1">
      <c r="A35" s="20" t="s">
        <v>14</v>
      </c>
      <c r="B35" s="155" t="s">
        <v>14</v>
      </c>
      <c r="C35" s="6" t="s">
        <v>41</v>
      </c>
      <c r="D35" s="6" t="s">
        <v>2094</v>
      </c>
      <c r="E35" s="6"/>
      <c r="F35" s="6" t="s">
        <v>1165</v>
      </c>
      <c r="G35" s="29"/>
      <c r="H35" s="29">
        <v>45457</v>
      </c>
      <c r="I35" s="19" t="s">
        <v>2086</v>
      </c>
      <c r="J35" s="6" t="s">
        <v>1166</v>
      </c>
      <c r="K35" s="160" t="s">
        <v>43</v>
      </c>
      <c r="L35" s="6" t="s">
        <v>1174</v>
      </c>
      <c r="M35" s="6" t="s">
        <v>44</v>
      </c>
      <c r="N35" s="27" t="s">
        <v>11</v>
      </c>
      <c r="O35" s="19" t="s">
        <v>1168</v>
      </c>
      <c r="P35" s="27">
        <v>2863359.44</v>
      </c>
      <c r="Q35" s="4">
        <f t="shared" si="1"/>
        <v>477226.5733333333</v>
      </c>
      <c r="R35" s="19"/>
      <c r="S35" s="19"/>
      <c r="T35" s="19"/>
      <c r="U35" s="19" t="s">
        <v>1383</v>
      </c>
      <c r="V35" s="36">
        <v>45275</v>
      </c>
      <c r="W35" s="35" t="s">
        <v>2095</v>
      </c>
      <c r="X35" s="19"/>
      <c r="Y35" s="19"/>
      <c r="Z35" s="19"/>
      <c r="AA35" s="19" t="s">
        <v>2092</v>
      </c>
      <c r="AB35" s="6" t="s">
        <v>45</v>
      </c>
      <c r="AC35" s="6" t="s">
        <v>1173</v>
      </c>
      <c r="AD35" s="6" t="s">
        <v>1169</v>
      </c>
      <c r="AE35" s="19" t="s">
        <v>2089</v>
      </c>
      <c r="AF35" s="161" t="s">
        <v>14</v>
      </c>
      <c r="AG35" s="19" t="s">
        <v>1391</v>
      </c>
    </row>
    <row r="36" spans="1:33" ht="14.25" customHeight="1">
      <c r="A36" s="42" t="s">
        <v>221</v>
      </c>
      <c r="B36" s="44" t="s">
        <v>14</v>
      </c>
      <c r="C36" s="52" t="s">
        <v>49</v>
      </c>
      <c r="D36" s="52" t="s">
        <v>2096</v>
      </c>
      <c r="E36" s="52"/>
      <c r="F36" s="52" t="s">
        <v>1032</v>
      </c>
      <c r="G36" s="45"/>
      <c r="H36" s="45">
        <v>45457</v>
      </c>
      <c r="I36" s="19" t="s">
        <v>1233</v>
      </c>
      <c r="J36" s="19" t="s">
        <v>1004</v>
      </c>
      <c r="K36" s="29" t="s">
        <v>261</v>
      </c>
      <c r="L36" s="21" t="s">
        <v>2097</v>
      </c>
      <c r="M36" s="31" t="s">
        <v>50</v>
      </c>
      <c r="N36" s="31" t="s">
        <v>11</v>
      </c>
      <c r="O36" s="31" t="s">
        <v>1033</v>
      </c>
      <c r="P36" s="31">
        <v>299188</v>
      </c>
      <c r="Q36" s="31"/>
      <c r="R36" s="21"/>
      <c r="S36" s="21"/>
      <c r="T36" s="21"/>
      <c r="U36" s="21" t="s">
        <v>2098</v>
      </c>
      <c r="V36" s="162">
        <v>45275</v>
      </c>
      <c r="W36" s="28" t="s">
        <v>2099</v>
      </c>
      <c r="X36" s="21"/>
      <c r="Y36" s="21"/>
      <c r="Z36" s="21"/>
      <c r="AA36" s="21" t="s">
        <v>2100</v>
      </c>
      <c r="AB36" s="52" t="s">
        <v>45</v>
      </c>
      <c r="AC36" s="21" t="s">
        <v>2101</v>
      </c>
      <c r="AD36" s="21" t="s">
        <v>11</v>
      </c>
      <c r="AE36" s="21"/>
      <c r="AF36" s="21"/>
      <c r="AG36" s="21" t="s">
        <v>1391</v>
      </c>
    </row>
    <row r="37" spans="1:33" ht="14.25" customHeight="1">
      <c r="A37" s="44" t="s">
        <v>14</v>
      </c>
      <c r="B37" s="44" t="s">
        <v>14</v>
      </c>
      <c r="C37" s="52" t="s">
        <v>49</v>
      </c>
      <c r="D37" s="52" t="s">
        <v>2090</v>
      </c>
      <c r="E37" s="52"/>
      <c r="F37" s="52" t="s">
        <v>1035</v>
      </c>
      <c r="G37" s="45"/>
      <c r="H37" s="45">
        <v>45457</v>
      </c>
      <c r="I37" s="19" t="s">
        <v>1233</v>
      </c>
      <c r="J37" s="19" t="s">
        <v>1004</v>
      </c>
      <c r="K37" s="29" t="s">
        <v>261</v>
      </c>
      <c r="L37" s="21" t="s">
        <v>1036</v>
      </c>
      <c r="M37" s="31" t="s">
        <v>50</v>
      </c>
      <c r="N37" s="31" t="s">
        <v>11</v>
      </c>
      <c r="O37" s="31" t="s">
        <v>1037</v>
      </c>
      <c r="P37" s="31">
        <v>299992</v>
      </c>
      <c r="Q37" s="31"/>
      <c r="R37" s="21"/>
      <c r="S37" s="21"/>
      <c r="T37" s="21"/>
      <c r="U37" s="21" t="s">
        <v>2098</v>
      </c>
      <c r="V37" s="162">
        <v>45275</v>
      </c>
      <c r="W37" s="28" t="s">
        <v>2102</v>
      </c>
      <c r="X37" s="21"/>
      <c r="Y37" s="21"/>
      <c r="Z37" s="21"/>
      <c r="AA37" s="21" t="s">
        <v>2103</v>
      </c>
      <c r="AB37" s="52" t="s">
        <v>45</v>
      </c>
      <c r="AC37" s="21" t="s">
        <v>2101</v>
      </c>
      <c r="AD37" s="21" t="s">
        <v>11</v>
      </c>
      <c r="AE37" s="21"/>
      <c r="AF37" s="21"/>
      <c r="AG37" s="21" t="s">
        <v>1391</v>
      </c>
    </row>
    <row r="38" spans="1:33" ht="14.25" customHeight="1">
      <c r="A38" s="42" t="s">
        <v>221</v>
      </c>
      <c r="B38" s="44" t="s">
        <v>14</v>
      </c>
      <c r="C38" s="52" t="s">
        <v>49</v>
      </c>
      <c r="D38" s="52" t="s">
        <v>2085</v>
      </c>
      <c r="E38" s="52"/>
      <c r="F38" s="52" t="s">
        <v>1029</v>
      </c>
      <c r="G38" s="45"/>
      <c r="H38" s="45">
        <v>45457</v>
      </c>
      <c r="I38" s="19" t="s">
        <v>1233</v>
      </c>
      <c r="J38" s="19" t="s">
        <v>1004</v>
      </c>
      <c r="K38" s="29" t="s">
        <v>261</v>
      </c>
      <c r="L38" s="21" t="s">
        <v>1030</v>
      </c>
      <c r="M38" s="31" t="s">
        <v>50</v>
      </c>
      <c r="N38" s="31" t="s">
        <v>11</v>
      </c>
      <c r="O38" s="31" t="s">
        <v>1031</v>
      </c>
      <c r="P38" s="31">
        <v>200000</v>
      </c>
      <c r="Q38" s="31"/>
      <c r="R38" s="21"/>
      <c r="S38" s="21"/>
      <c r="T38" s="21"/>
      <c r="U38" s="21" t="s">
        <v>2098</v>
      </c>
      <c r="V38" s="162">
        <v>45275</v>
      </c>
      <c r="W38" s="28" t="s">
        <v>2104</v>
      </c>
      <c r="X38" s="21"/>
      <c r="Y38" s="21"/>
      <c r="Z38" s="21"/>
      <c r="AA38" s="21" t="s">
        <v>2105</v>
      </c>
      <c r="AB38" s="52" t="s">
        <v>45</v>
      </c>
      <c r="AC38" s="21" t="s">
        <v>2101</v>
      </c>
      <c r="AD38" s="21" t="s">
        <v>11</v>
      </c>
      <c r="AE38" s="21"/>
      <c r="AF38" s="21"/>
      <c r="AG38" s="21" t="s">
        <v>1391</v>
      </c>
    </row>
    <row r="39" spans="1:33" ht="14.25" customHeight="1">
      <c r="A39" s="149" t="s">
        <v>1425</v>
      </c>
      <c r="B39" s="59" t="s">
        <v>14</v>
      </c>
      <c r="C39" s="50" t="s">
        <v>1212</v>
      </c>
      <c r="D39" s="50" t="s">
        <v>1269</v>
      </c>
      <c r="E39" s="50">
        <v>2022</v>
      </c>
      <c r="F39" s="50" t="s">
        <v>1449</v>
      </c>
      <c r="G39" s="61">
        <v>44732</v>
      </c>
      <c r="H39" s="61">
        <v>45462</v>
      </c>
      <c r="I39" s="50" t="s">
        <v>1296</v>
      </c>
      <c r="J39" s="50" t="s">
        <v>1450</v>
      </c>
      <c r="K39" s="50" t="s">
        <v>1451</v>
      </c>
      <c r="L39" s="50" t="s">
        <v>2106</v>
      </c>
      <c r="M39" s="50" t="s">
        <v>13</v>
      </c>
      <c r="N39" s="50" t="s">
        <v>11</v>
      </c>
      <c r="O39" s="50" t="s">
        <v>1452</v>
      </c>
      <c r="P39" s="60">
        <f>Q39*12</f>
        <v>30544.68</v>
      </c>
      <c r="Q39" s="60">
        <v>2545.39</v>
      </c>
      <c r="R39" s="50"/>
      <c r="S39" s="50"/>
      <c r="T39" s="50"/>
      <c r="U39" s="50" t="s">
        <v>1383</v>
      </c>
      <c r="V39" s="61">
        <v>44732</v>
      </c>
      <c r="W39" s="62" t="s">
        <v>2107</v>
      </c>
      <c r="X39" s="61" t="s">
        <v>1602</v>
      </c>
      <c r="Y39" s="61"/>
      <c r="Z39" s="61" t="s">
        <v>1603</v>
      </c>
      <c r="AA39" s="50" t="s">
        <v>1453</v>
      </c>
      <c r="AB39" s="50" t="s">
        <v>15</v>
      </c>
      <c r="AC39" s="50" t="s">
        <v>1353</v>
      </c>
      <c r="AD39" s="149" t="s">
        <v>381</v>
      </c>
      <c r="AE39" s="50" t="s">
        <v>11</v>
      </c>
      <c r="AF39" s="50" t="s">
        <v>1454</v>
      </c>
      <c r="AG39" s="50" t="s">
        <v>1432</v>
      </c>
    </row>
    <row r="40" spans="1:33" ht="14.25" customHeight="1">
      <c r="A40" s="53" t="s">
        <v>1376</v>
      </c>
      <c r="B40" s="56" t="s">
        <v>14</v>
      </c>
      <c r="C40" s="53" t="s">
        <v>2108</v>
      </c>
      <c r="D40" s="53" t="s">
        <v>2109</v>
      </c>
      <c r="E40" s="53"/>
      <c r="F40" s="53" t="s">
        <v>1455</v>
      </c>
      <c r="G40" s="54"/>
      <c r="H40" s="54">
        <v>45473</v>
      </c>
      <c r="I40" s="53" t="s">
        <v>1456</v>
      </c>
      <c r="J40" s="53" t="s">
        <v>1162</v>
      </c>
      <c r="K40" s="53" t="s">
        <v>224</v>
      </c>
      <c r="L40" s="53" t="s">
        <v>1457</v>
      </c>
      <c r="M40" s="55" t="s">
        <v>226</v>
      </c>
      <c r="N40" s="55" t="s">
        <v>11</v>
      </c>
      <c r="O40" s="55" t="s">
        <v>14</v>
      </c>
      <c r="P40" s="55">
        <v>1317615.69</v>
      </c>
      <c r="Q40" s="56" t="s">
        <v>14</v>
      </c>
      <c r="R40" s="54"/>
      <c r="S40" s="54"/>
      <c r="T40" s="54"/>
      <c r="U40" s="54"/>
      <c r="V40" s="54">
        <v>42192</v>
      </c>
      <c r="W40" s="57" t="s">
        <v>2110</v>
      </c>
      <c r="X40" s="53"/>
      <c r="Y40" s="53"/>
      <c r="Z40" s="53"/>
      <c r="AA40" s="53" t="s">
        <v>2111</v>
      </c>
      <c r="AB40" s="53" t="s">
        <v>1354</v>
      </c>
      <c r="AC40" s="53" t="s">
        <v>1458</v>
      </c>
      <c r="AD40" s="53" t="s">
        <v>1355</v>
      </c>
      <c r="AE40" s="53" t="s">
        <v>1459</v>
      </c>
      <c r="AF40" s="53" t="s">
        <v>1460</v>
      </c>
      <c r="AG40" s="53" t="s">
        <v>1424</v>
      </c>
    </row>
    <row r="41" spans="1:33" ht="14.25" customHeight="1">
      <c r="A41" s="19" t="s">
        <v>95</v>
      </c>
      <c r="B41" s="19" t="s">
        <v>2112</v>
      </c>
      <c r="C41" s="19" t="s">
        <v>2113</v>
      </c>
      <c r="D41" s="19" t="s">
        <v>567</v>
      </c>
      <c r="E41" s="46"/>
      <c r="F41" s="46" t="s">
        <v>417</v>
      </c>
      <c r="G41" s="48"/>
      <c r="H41" s="48">
        <v>45478</v>
      </c>
      <c r="I41" s="19" t="s">
        <v>2114</v>
      </c>
      <c r="J41" s="19" t="s">
        <v>385</v>
      </c>
      <c r="K41" s="46" t="s">
        <v>308</v>
      </c>
      <c r="L41" s="19" t="s">
        <v>2115</v>
      </c>
      <c r="M41" s="27" t="s">
        <v>1371</v>
      </c>
      <c r="N41" s="19" t="s">
        <v>418</v>
      </c>
      <c r="O41" s="19" t="s">
        <v>419</v>
      </c>
      <c r="P41" s="27">
        <v>607693.80000000005</v>
      </c>
      <c r="Q41" s="159">
        <f t="shared" ref="Q41:Q42" si="2">P41/12</f>
        <v>50641.15</v>
      </c>
      <c r="R41" s="19"/>
      <c r="S41" s="19"/>
      <c r="T41" s="19"/>
      <c r="U41" s="19" t="s">
        <v>1383</v>
      </c>
      <c r="V41" s="48">
        <v>45113</v>
      </c>
      <c r="W41" s="35" t="s">
        <v>2116</v>
      </c>
      <c r="X41" s="19"/>
      <c r="Y41" s="19"/>
      <c r="Z41" s="19"/>
      <c r="AA41" s="19" t="s">
        <v>2117</v>
      </c>
      <c r="AB41" s="19" t="s">
        <v>15</v>
      </c>
      <c r="AC41" s="19" t="s">
        <v>1353</v>
      </c>
      <c r="AD41" s="19" t="s">
        <v>381</v>
      </c>
      <c r="AE41" s="19" t="s">
        <v>11</v>
      </c>
      <c r="AF41" s="47" t="s">
        <v>14</v>
      </c>
      <c r="AG41" s="46" t="s">
        <v>1421</v>
      </c>
    </row>
    <row r="42" spans="1:33" ht="14.25" customHeight="1">
      <c r="A42" s="41" t="s">
        <v>221</v>
      </c>
      <c r="B42" s="20" t="s">
        <v>14</v>
      </c>
      <c r="C42" s="21" t="s">
        <v>1212</v>
      </c>
      <c r="D42" s="19" t="s">
        <v>420</v>
      </c>
      <c r="E42" s="19">
        <v>2022</v>
      </c>
      <c r="F42" s="19" t="s">
        <v>421</v>
      </c>
      <c r="G42" s="29">
        <v>44753</v>
      </c>
      <c r="H42" s="29">
        <v>45483</v>
      </c>
      <c r="I42" s="19" t="s">
        <v>1296</v>
      </c>
      <c r="J42" s="21" t="s">
        <v>422</v>
      </c>
      <c r="K42" s="19" t="s">
        <v>423</v>
      </c>
      <c r="L42" s="19" t="s">
        <v>631</v>
      </c>
      <c r="M42" s="27" t="s">
        <v>13</v>
      </c>
      <c r="N42" s="27" t="s">
        <v>11</v>
      </c>
      <c r="O42" s="19" t="s">
        <v>424</v>
      </c>
      <c r="P42" s="27">
        <v>27976.639999999999</v>
      </c>
      <c r="Q42" s="27">
        <f t="shared" si="2"/>
        <v>2331.3866666666668</v>
      </c>
      <c r="R42" s="19"/>
      <c r="S42" s="108" t="s">
        <v>1771</v>
      </c>
      <c r="T42" s="19"/>
      <c r="U42" s="19" t="s">
        <v>1214</v>
      </c>
      <c r="V42" s="29">
        <v>44753</v>
      </c>
      <c r="W42" s="35" t="s">
        <v>2118</v>
      </c>
      <c r="X42" s="107" t="s">
        <v>1602</v>
      </c>
      <c r="Y42" s="19"/>
      <c r="Z42" s="19"/>
      <c r="AA42" s="19" t="s">
        <v>2119</v>
      </c>
      <c r="AB42" s="19" t="s">
        <v>51</v>
      </c>
      <c r="AC42" s="19" t="s">
        <v>1236</v>
      </c>
      <c r="AD42" s="19" t="s">
        <v>1237</v>
      </c>
      <c r="AE42" s="19" t="s">
        <v>11</v>
      </c>
      <c r="AF42" s="21" t="s">
        <v>425</v>
      </c>
      <c r="AG42" s="19" t="s">
        <v>1391</v>
      </c>
    </row>
    <row r="43" spans="1:33" ht="15.75" customHeight="1">
      <c r="A43" s="47" t="s">
        <v>14</v>
      </c>
      <c r="B43" s="47" t="s">
        <v>14</v>
      </c>
      <c r="C43" s="19" t="s">
        <v>2120</v>
      </c>
      <c r="D43" s="19" t="s">
        <v>1182</v>
      </c>
      <c r="E43" s="46"/>
      <c r="F43" s="46" t="s">
        <v>1183</v>
      </c>
      <c r="G43" s="48"/>
      <c r="H43" s="48">
        <v>45489</v>
      </c>
      <c r="I43" s="19"/>
      <c r="J43" s="19" t="s">
        <v>1137</v>
      </c>
      <c r="K43" s="46" t="s">
        <v>1138</v>
      </c>
      <c r="L43" s="19" t="s">
        <v>1184</v>
      </c>
      <c r="M43" s="19" t="s">
        <v>1140</v>
      </c>
      <c r="N43" s="27" t="s">
        <v>11</v>
      </c>
      <c r="O43" s="27" t="s">
        <v>14</v>
      </c>
      <c r="P43" s="27">
        <v>60000</v>
      </c>
      <c r="Q43" s="159">
        <v>5000</v>
      </c>
      <c r="R43" s="46"/>
      <c r="S43" s="46"/>
      <c r="T43" s="46"/>
      <c r="U43" s="47" t="s">
        <v>14</v>
      </c>
      <c r="V43" s="48">
        <v>45124</v>
      </c>
      <c r="W43" s="35" t="s">
        <v>2121</v>
      </c>
      <c r="X43" s="19"/>
      <c r="Y43" s="19"/>
      <c r="Z43" s="19"/>
      <c r="AA43" s="19" t="s">
        <v>32</v>
      </c>
      <c r="AB43" s="19" t="s">
        <v>51</v>
      </c>
      <c r="AC43" s="43"/>
      <c r="AD43" s="43"/>
      <c r="AE43" s="43"/>
      <c r="AF43" s="163"/>
      <c r="AG43" s="19" t="s">
        <v>1391</v>
      </c>
    </row>
    <row r="44" spans="1:33" ht="14.25" customHeight="1">
      <c r="A44" s="20" t="s">
        <v>14</v>
      </c>
      <c r="B44" s="20" t="s">
        <v>14</v>
      </c>
      <c r="C44" s="19" t="s">
        <v>1212</v>
      </c>
      <c r="D44" s="19" t="s">
        <v>1175</v>
      </c>
      <c r="E44" s="19"/>
      <c r="F44" s="19" t="s">
        <v>1176</v>
      </c>
      <c r="G44" s="29"/>
      <c r="H44" s="29">
        <v>45491</v>
      </c>
      <c r="I44" s="19" t="s">
        <v>1296</v>
      </c>
      <c r="J44" s="19" t="s">
        <v>1177</v>
      </c>
      <c r="K44" s="19" t="s">
        <v>1178</v>
      </c>
      <c r="L44" s="19" t="s">
        <v>1933</v>
      </c>
      <c r="M44" s="19" t="s">
        <v>13</v>
      </c>
      <c r="N44" s="19" t="s">
        <v>1179</v>
      </c>
      <c r="O44" s="19" t="s">
        <v>1180</v>
      </c>
      <c r="P44" s="27">
        <v>31752</v>
      </c>
      <c r="Q44" s="27">
        <v>2175.6</v>
      </c>
      <c r="R44" s="19"/>
      <c r="S44" s="19"/>
      <c r="T44" s="19"/>
      <c r="U44" s="19" t="s">
        <v>1383</v>
      </c>
      <c r="V44" s="29">
        <v>44761</v>
      </c>
      <c r="W44" s="35" t="s">
        <v>2122</v>
      </c>
      <c r="X44" s="19"/>
      <c r="Y44" s="19"/>
      <c r="Z44" s="19"/>
      <c r="AA44" s="19" t="s">
        <v>1181</v>
      </c>
      <c r="AB44" s="19" t="s">
        <v>1998</v>
      </c>
      <c r="AC44" s="19" t="s">
        <v>1286</v>
      </c>
      <c r="AD44" s="19" t="s">
        <v>381</v>
      </c>
      <c r="AE44" s="19" t="s">
        <v>11</v>
      </c>
      <c r="AF44" s="52" t="s">
        <v>2123</v>
      </c>
      <c r="AG44" s="52" t="s">
        <v>1421</v>
      </c>
    </row>
    <row r="45" spans="1:33" ht="14.25" customHeight="1">
      <c r="A45" s="149" t="s">
        <v>1425</v>
      </c>
      <c r="B45" s="59" t="s">
        <v>14</v>
      </c>
      <c r="C45" s="50" t="s">
        <v>1212</v>
      </c>
      <c r="D45" s="50" t="s">
        <v>1363</v>
      </c>
      <c r="E45" s="50"/>
      <c r="F45" s="50" t="s">
        <v>1461</v>
      </c>
      <c r="G45" s="61"/>
      <c r="H45" s="61">
        <v>45494</v>
      </c>
      <c r="I45" s="50" t="s">
        <v>1296</v>
      </c>
      <c r="J45" s="50" t="s">
        <v>307</v>
      </c>
      <c r="K45" s="63" t="s">
        <v>308</v>
      </c>
      <c r="L45" s="50" t="s">
        <v>2124</v>
      </c>
      <c r="M45" s="50" t="s">
        <v>201</v>
      </c>
      <c r="N45" s="50" t="s">
        <v>1462</v>
      </c>
      <c r="O45" s="50" t="s">
        <v>1420</v>
      </c>
      <c r="P45" s="60">
        <v>831093.12</v>
      </c>
      <c r="Q45" s="60">
        <f>P45/12</f>
        <v>69257.759999999995</v>
      </c>
      <c r="R45" s="50"/>
      <c r="S45" s="50"/>
      <c r="T45" s="50"/>
      <c r="U45" s="50" t="s">
        <v>1383</v>
      </c>
      <c r="V45" s="61">
        <v>44764</v>
      </c>
      <c r="W45" s="62" t="s">
        <v>2125</v>
      </c>
      <c r="X45" s="50"/>
      <c r="Y45" s="50"/>
      <c r="Z45" s="50"/>
      <c r="AA45" s="50" t="s">
        <v>1463</v>
      </c>
      <c r="AB45" s="50" t="s">
        <v>23</v>
      </c>
      <c r="AC45" s="50" t="s">
        <v>2028</v>
      </c>
      <c r="AD45" s="50" t="s">
        <v>381</v>
      </c>
      <c r="AE45" s="50" t="s">
        <v>11</v>
      </c>
      <c r="AF45" s="59" t="s">
        <v>14</v>
      </c>
      <c r="AG45" s="50" t="s">
        <v>1432</v>
      </c>
    </row>
    <row r="46" spans="1:33" ht="14.25" customHeight="1">
      <c r="A46" s="47" t="s">
        <v>14</v>
      </c>
      <c r="B46" s="47" t="s">
        <v>14</v>
      </c>
      <c r="C46" s="19" t="s">
        <v>1212</v>
      </c>
      <c r="D46" s="19" t="s">
        <v>464</v>
      </c>
      <c r="E46" s="46"/>
      <c r="F46" s="46" t="s">
        <v>465</v>
      </c>
      <c r="G46" s="48"/>
      <c r="H46" s="48">
        <v>45499</v>
      </c>
      <c r="I46" s="19" t="s">
        <v>2114</v>
      </c>
      <c r="J46" s="19" t="s">
        <v>466</v>
      </c>
      <c r="K46" s="46" t="s">
        <v>467</v>
      </c>
      <c r="L46" s="19" t="s">
        <v>468</v>
      </c>
      <c r="M46" s="19" t="s">
        <v>13</v>
      </c>
      <c r="N46" s="164" t="s">
        <v>469</v>
      </c>
      <c r="O46" s="19" t="s">
        <v>470</v>
      </c>
      <c r="P46" s="27">
        <v>0</v>
      </c>
      <c r="Q46" s="47" t="s">
        <v>14</v>
      </c>
      <c r="R46" s="19"/>
      <c r="S46" s="19"/>
      <c r="T46" s="19"/>
      <c r="U46" s="19" t="s">
        <v>1383</v>
      </c>
      <c r="V46" s="48">
        <v>45134</v>
      </c>
      <c r="W46" s="35" t="s">
        <v>2126</v>
      </c>
      <c r="X46" s="19"/>
      <c r="Y46" s="19"/>
      <c r="Z46" s="19"/>
      <c r="AA46" s="19" t="s">
        <v>2127</v>
      </c>
      <c r="AB46" s="19" t="s">
        <v>1998</v>
      </c>
      <c r="AC46" s="19" t="s">
        <v>381</v>
      </c>
      <c r="AD46" s="46" t="s">
        <v>381</v>
      </c>
      <c r="AE46" s="19" t="s">
        <v>11</v>
      </c>
      <c r="AF46" s="47" t="s">
        <v>14</v>
      </c>
      <c r="AG46" s="46" t="s">
        <v>1421</v>
      </c>
    </row>
    <row r="47" spans="1:33" ht="14.25" customHeight="1">
      <c r="A47" s="53" t="s">
        <v>1376</v>
      </c>
      <c r="B47" s="56" t="s">
        <v>14</v>
      </c>
      <c r="C47" s="53" t="s">
        <v>1212</v>
      </c>
      <c r="D47" s="53" t="s">
        <v>1464</v>
      </c>
      <c r="E47" s="53"/>
      <c r="F47" s="53" t="s">
        <v>1465</v>
      </c>
      <c r="G47" s="54"/>
      <c r="H47" s="54">
        <v>45504</v>
      </c>
      <c r="I47" s="53" t="s">
        <v>1466</v>
      </c>
      <c r="J47" s="53" t="s">
        <v>1467</v>
      </c>
      <c r="K47" s="53" t="s">
        <v>1468</v>
      </c>
      <c r="L47" s="53" t="s">
        <v>2128</v>
      </c>
      <c r="M47" s="55" t="s">
        <v>482</v>
      </c>
      <c r="N47" s="55" t="s">
        <v>11</v>
      </c>
      <c r="O47" s="55" t="s">
        <v>14</v>
      </c>
      <c r="P47" s="55">
        <v>36000</v>
      </c>
      <c r="Q47" s="55">
        <v>3000</v>
      </c>
      <c r="R47" s="53"/>
      <c r="S47" s="53"/>
      <c r="T47" s="53"/>
      <c r="U47" s="53" t="s">
        <v>1383</v>
      </c>
      <c r="V47" s="54">
        <v>41122</v>
      </c>
      <c r="W47" s="57" t="s">
        <v>2129</v>
      </c>
      <c r="X47" s="53"/>
      <c r="Y47" s="53"/>
      <c r="Z47" s="53"/>
      <c r="AA47" s="53" t="s">
        <v>2130</v>
      </c>
      <c r="AB47" s="53" t="s">
        <v>15</v>
      </c>
      <c r="AC47" s="53" t="s">
        <v>1353</v>
      </c>
      <c r="AD47" s="53"/>
      <c r="AE47" s="53" t="s">
        <v>11</v>
      </c>
      <c r="AF47" s="53"/>
      <c r="AG47" s="53" t="s">
        <v>1424</v>
      </c>
    </row>
    <row r="48" spans="1:33" ht="14.25" customHeight="1">
      <c r="A48" s="149" t="s">
        <v>1425</v>
      </c>
      <c r="B48" s="59" t="s">
        <v>14</v>
      </c>
      <c r="C48" s="50" t="s">
        <v>1212</v>
      </c>
      <c r="D48" s="50" t="s">
        <v>1469</v>
      </c>
      <c r="E48" s="50"/>
      <c r="F48" s="50" t="s">
        <v>1470</v>
      </c>
      <c r="G48" s="61"/>
      <c r="H48" s="61">
        <v>45505</v>
      </c>
      <c r="I48" s="50" t="s">
        <v>2131</v>
      </c>
      <c r="J48" s="50" t="s">
        <v>1471</v>
      </c>
      <c r="K48" s="50" t="s">
        <v>1472</v>
      </c>
      <c r="L48" s="50" t="s">
        <v>2132</v>
      </c>
      <c r="M48" s="50" t="s">
        <v>13</v>
      </c>
      <c r="N48" s="50" t="s">
        <v>11</v>
      </c>
      <c r="O48" s="50" t="s">
        <v>1473</v>
      </c>
      <c r="P48" s="60">
        <v>20400</v>
      </c>
      <c r="Q48" s="60">
        <v>1700</v>
      </c>
      <c r="R48" s="50"/>
      <c r="S48" s="50"/>
      <c r="T48" s="50"/>
      <c r="U48" s="50" t="s">
        <v>1383</v>
      </c>
      <c r="V48" s="61">
        <v>43679</v>
      </c>
      <c r="W48" s="62" t="s">
        <v>2133</v>
      </c>
      <c r="X48" s="149"/>
      <c r="Y48" s="149"/>
      <c r="Z48" s="149"/>
      <c r="AA48" s="149" t="s">
        <v>1474</v>
      </c>
      <c r="AB48" s="50" t="s">
        <v>1218</v>
      </c>
      <c r="AC48" s="62" t="s">
        <v>1219</v>
      </c>
      <c r="AD48" s="50" t="s">
        <v>381</v>
      </c>
      <c r="AE48" s="50" t="s">
        <v>11</v>
      </c>
      <c r="AF48" s="59" t="s">
        <v>14</v>
      </c>
      <c r="AG48" s="50" t="s">
        <v>1432</v>
      </c>
    </row>
    <row r="49" spans="1:33" ht="14.25" customHeight="1">
      <c r="A49" s="20" t="s">
        <v>14</v>
      </c>
      <c r="B49" s="41" t="s">
        <v>2134</v>
      </c>
      <c r="C49" s="19" t="s">
        <v>1212</v>
      </c>
      <c r="D49" s="21" t="s">
        <v>1154</v>
      </c>
      <c r="E49" s="19"/>
      <c r="F49" s="19" t="s">
        <v>1155</v>
      </c>
      <c r="G49" s="29"/>
      <c r="H49" s="29">
        <v>45509</v>
      </c>
      <c r="I49" s="19" t="s">
        <v>1360</v>
      </c>
      <c r="J49" s="19" t="s">
        <v>1156</v>
      </c>
      <c r="K49" s="19" t="s">
        <v>1157</v>
      </c>
      <c r="L49" s="19" t="s">
        <v>1158</v>
      </c>
      <c r="M49" s="19" t="s">
        <v>13</v>
      </c>
      <c r="N49" s="19" t="s">
        <v>1159</v>
      </c>
      <c r="O49" s="19" t="s">
        <v>1160</v>
      </c>
      <c r="P49" s="27">
        <v>87290.28</v>
      </c>
      <c r="Q49" s="27">
        <f>P49/12</f>
        <v>7274.19</v>
      </c>
      <c r="R49" s="19"/>
      <c r="S49" s="19"/>
      <c r="T49" s="19"/>
      <c r="U49" s="19" t="s">
        <v>1383</v>
      </c>
      <c r="V49" s="29">
        <v>45144</v>
      </c>
      <c r="W49" s="35" t="s">
        <v>2135</v>
      </c>
      <c r="X49" s="19"/>
      <c r="Y49" s="19"/>
      <c r="Z49" s="19"/>
      <c r="AA49" s="19" t="s">
        <v>2136</v>
      </c>
      <c r="AB49" s="21" t="s">
        <v>71</v>
      </c>
      <c r="AC49" s="19" t="s">
        <v>1290</v>
      </c>
      <c r="AD49" s="19"/>
      <c r="AE49" s="19" t="s">
        <v>11</v>
      </c>
      <c r="AF49" s="19"/>
      <c r="AG49" s="19" t="s">
        <v>1391</v>
      </c>
    </row>
    <row r="50" spans="1:33" ht="14.25" customHeight="1">
      <c r="A50" s="53" t="s">
        <v>1376</v>
      </c>
      <c r="B50" s="53" t="s">
        <v>2137</v>
      </c>
      <c r="C50" s="53" t="s">
        <v>1212</v>
      </c>
      <c r="D50" s="53" t="s">
        <v>1475</v>
      </c>
      <c r="E50" s="53"/>
      <c r="F50" s="53" t="s">
        <v>1476</v>
      </c>
      <c r="G50" s="54"/>
      <c r="H50" s="54">
        <v>45512</v>
      </c>
      <c r="I50" s="53" t="s">
        <v>1477</v>
      </c>
      <c r="J50" s="53" t="s">
        <v>1478</v>
      </c>
      <c r="K50" s="64" t="s">
        <v>1479</v>
      </c>
      <c r="L50" s="53" t="s">
        <v>2138</v>
      </c>
      <c r="M50" s="53" t="s">
        <v>1480</v>
      </c>
      <c r="N50" s="53" t="s">
        <v>14</v>
      </c>
      <c r="O50" s="53" t="s">
        <v>1481</v>
      </c>
      <c r="P50" s="55">
        <v>12626732.57</v>
      </c>
      <c r="Q50" s="56" t="s">
        <v>14</v>
      </c>
      <c r="R50" s="53"/>
      <c r="S50" s="53"/>
      <c r="T50" s="53"/>
      <c r="U50" s="56" t="s">
        <v>14</v>
      </c>
      <c r="V50" s="54">
        <v>44417</v>
      </c>
      <c r="W50" s="57" t="s">
        <v>2139</v>
      </c>
      <c r="X50" s="53"/>
      <c r="Y50" s="53"/>
      <c r="Z50" s="53"/>
      <c r="AA50" s="53" t="s">
        <v>1482</v>
      </c>
      <c r="AB50" s="53" t="s">
        <v>1354</v>
      </c>
      <c r="AC50" s="53" t="s">
        <v>1483</v>
      </c>
      <c r="AD50" s="53" t="s">
        <v>1355</v>
      </c>
      <c r="AE50" s="53" t="s">
        <v>11</v>
      </c>
      <c r="AF50" s="53" t="s">
        <v>1484</v>
      </c>
      <c r="AG50" s="53" t="s">
        <v>1424</v>
      </c>
    </row>
    <row r="51" spans="1:33" ht="14.25" customHeight="1">
      <c r="A51" s="53" t="s">
        <v>1376</v>
      </c>
      <c r="B51" s="56" t="s">
        <v>14</v>
      </c>
      <c r="C51" s="53" t="s">
        <v>1212</v>
      </c>
      <c r="D51" s="53" t="s">
        <v>1490</v>
      </c>
      <c r="E51" s="53"/>
      <c r="F51" s="53" t="s">
        <v>1491</v>
      </c>
      <c r="G51" s="54"/>
      <c r="H51" s="54">
        <v>45515</v>
      </c>
      <c r="I51" s="53" t="s">
        <v>1477</v>
      </c>
      <c r="J51" s="53" t="s">
        <v>1492</v>
      </c>
      <c r="K51" s="64" t="s">
        <v>1493</v>
      </c>
      <c r="L51" s="53" t="s">
        <v>1494</v>
      </c>
      <c r="M51" s="53" t="s">
        <v>13</v>
      </c>
      <c r="N51" s="53" t="s">
        <v>11</v>
      </c>
      <c r="O51" s="53" t="s">
        <v>1495</v>
      </c>
      <c r="P51" s="55">
        <v>13740</v>
      </c>
      <c r="Q51" s="56" t="s">
        <v>14</v>
      </c>
      <c r="R51" s="53"/>
      <c r="S51" s="53"/>
      <c r="T51" s="53"/>
      <c r="U51" s="56" t="s">
        <v>14</v>
      </c>
      <c r="V51" s="54">
        <v>44420</v>
      </c>
      <c r="W51" s="57" t="s">
        <v>2140</v>
      </c>
      <c r="X51" s="53"/>
      <c r="Y51" s="53"/>
      <c r="Z51" s="53"/>
      <c r="AA51" s="53" t="s">
        <v>1496</v>
      </c>
      <c r="AB51" s="53" t="s">
        <v>1354</v>
      </c>
      <c r="AC51" s="53" t="s">
        <v>1483</v>
      </c>
      <c r="AD51" s="53" t="s">
        <v>1355</v>
      </c>
      <c r="AE51" s="53" t="s">
        <v>11</v>
      </c>
      <c r="AF51" s="65"/>
      <c r="AG51" s="53" t="s">
        <v>1424</v>
      </c>
    </row>
    <row r="52" spans="1:33" ht="14.25" customHeight="1">
      <c r="A52" s="149" t="s">
        <v>1425</v>
      </c>
      <c r="B52" s="59" t="s">
        <v>14</v>
      </c>
      <c r="C52" s="50" t="s">
        <v>1212</v>
      </c>
      <c r="D52" s="50" t="s">
        <v>1311</v>
      </c>
      <c r="E52" s="50"/>
      <c r="F52" s="50" t="s">
        <v>1485</v>
      </c>
      <c r="G52" s="61"/>
      <c r="H52" s="61">
        <v>45515</v>
      </c>
      <c r="I52" s="50" t="s">
        <v>1296</v>
      </c>
      <c r="J52" s="50" t="s">
        <v>1486</v>
      </c>
      <c r="K52" s="50" t="s">
        <v>1487</v>
      </c>
      <c r="L52" s="50" t="s">
        <v>2141</v>
      </c>
      <c r="M52" s="50" t="s">
        <v>13</v>
      </c>
      <c r="N52" s="50" t="s">
        <v>11</v>
      </c>
      <c r="O52" s="50" t="s">
        <v>1488</v>
      </c>
      <c r="P52" s="60">
        <v>5158.8</v>
      </c>
      <c r="Q52" s="59" t="s">
        <v>14</v>
      </c>
      <c r="R52" s="50"/>
      <c r="S52" s="50"/>
      <c r="T52" s="50"/>
      <c r="U52" s="50" t="s">
        <v>1383</v>
      </c>
      <c r="V52" s="61">
        <v>45150</v>
      </c>
      <c r="W52" s="62" t="s">
        <v>2142</v>
      </c>
      <c r="X52" s="149"/>
      <c r="Y52" s="149"/>
      <c r="Z52" s="149"/>
      <c r="AA52" s="149" t="s">
        <v>1489</v>
      </c>
      <c r="AB52" s="50" t="s">
        <v>15</v>
      </c>
      <c r="AC52" s="50" t="s">
        <v>1353</v>
      </c>
      <c r="AD52" s="50" t="s">
        <v>381</v>
      </c>
      <c r="AE52" s="50" t="s">
        <v>11</v>
      </c>
      <c r="AF52" s="59" t="s">
        <v>14</v>
      </c>
      <c r="AG52" s="50" t="s">
        <v>1432</v>
      </c>
    </row>
    <row r="53" spans="1:33" ht="14.25" customHeight="1">
      <c r="A53" s="165" t="s">
        <v>14</v>
      </c>
      <c r="B53" s="165" t="s">
        <v>14</v>
      </c>
      <c r="C53" s="21" t="s">
        <v>1212</v>
      </c>
      <c r="D53" s="21" t="s">
        <v>471</v>
      </c>
      <c r="E53" s="52"/>
      <c r="F53" s="52" t="s">
        <v>472</v>
      </c>
      <c r="G53" s="45"/>
      <c r="H53" s="45">
        <v>45518</v>
      </c>
      <c r="I53" s="19" t="s">
        <v>2114</v>
      </c>
      <c r="J53" s="21" t="s">
        <v>473</v>
      </c>
      <c r="K53" s="52" t="s">
        <v>474</v>
      </c>
      <c r="L53" s="21" t="s">
        <v>2143</v>
      </c>
      <c r="M53" s="27" t="s">
        <v>475</v>
      </c>
      <c r="N53" s="166" t="s">
        <v>476</v>
      </c>
      <c r="O53" s="19" t="s">
        <v>477</v>
      </c>
      <c r="P53" s="31">
        <v>438877.44</v>
      </c>
      <c r="Q53" s="167">
        <v>36573.120000000003</v>
      </c>
      <c r="R53" s="19"/>
      <c r="S53" s="19"/>
      <c r="T53" s="19"/>
      <c r="U53" s="19" t="s">
        <v>1383</v>
      </c>
      <c r="V53" s="45">
        <v>45153</v>
      </c>
      <c r="W53" s="28" t="s">
        <v>2144</v>
      </c>
      <c r="X53" s="21"/>
      <c r="Y53" s="21"/>
      <c r="Z53" s="21"/>
      <c r="AA53" s="21" t="s">
        <v>2145</v>
      </c>
      <c r="AB53" s="19" t="s">
        <v>15</v>
      </c>
      <c r="AC53" s="19" t="s">
        <v>1353</v>
      </c>
      <c r="AD53" s="52" t="s">
        <v>381</v>
      </c>
      <c r="AE53" s="19" t="s">
        <v>11</v>
      </c>
      <c r="AF53" s="165" t="s">
        <v>14</v>
      </c>
      <c r="AG53" s="52" t="s">
        <v>1421</v>
      </c>
    </row>
    <row r="54" spans="1:33" ht="14.25" customHeight="1">
      <c r="A54" s="168" t="s">
        <v>1376</v>
      </c>
      <c r="B54" s="53" t="s">
        <v>1362</v>
      </c>
      <c r="C54" s="53" t="s">
        <v>1212</v>
      </c>
      <c r="D54" s="53" t="s">
        <v>1497</v>
      </c>
      <c r="E54" s="53"/>
      <c r="F54" s="53" t="s">
        <v>1498</v>
      </c>
      <c r="G54" s="54"/>
      <c r="H54" s="54">
        <v>45519</v>
      </c>
      <c r="I54" s="53" t="s">
        <v>1222</v>
      </c>
      <c r="J54" s="53" t="s">
        <v>1156</v>
      </c>
      <c r="K54" s="53" t="s">
        <v>1157</v>
      </c>
      <c r="L54" s="53" t="s">
        <v>2146</v>
      </c>
      <c r="M54" s="53" t="s">
        <v>13</v>
      </c>
      <c r="N54" s="53" t="s">
        <v>11</v>
      </c>
      <c r="O54" s="53" t="s">
        <v>1499</v>
      </c>
      <c r="P54" s="55">
        <v>53256.25</v>
      </c>
      <c r="Q54" s="55">
        <f t="shared" ref="Q54:Q56" si="3">P54/12</f>
        <v>4438.020833333333</v>
      </c>
      <c r="R54" s="53"/>
      <c r="S54" s="53"/>
      <c r="T54" s="53"/>
      <c r="U54" s="53" t="s">
        <v>1383</v>
      </c>
      <c r="V54" s="54">
        <v>45154</v>
      </c>
      <c r="W54" s="57" t="s">
        <v>2147</v>
      </c>
      <c r="X54" s="53"/>
      <c r="Y54" s="53"/>
      <c r="Z54" s="53"/>
      <c r="AA54" s="53" t="s">
        <v>1500</v>
      </c>
      <c r="AB54" s="53" t="s">
        <v>71</v>
      </c>
      <c r="AC54" s="53" t="s">
        <v>1501</v>
      </c>
      <c r="AD54" s="53"/>
      <c r="AE54" s="53" t="s">
        <v>11</v>
      </c>
      <c r="AF54" s="53" t="s">
        <v>2148</v>
      </c>
      <c r="AG54" s="53" t="s">
        <v>1424</v>
      </c>
    </row>
    <row r="55" spans="1:33" ht="14.25" customHeight="1">
      <c r="A55" s="20" t="s">
        <v>14</v>
      </c>
      <c r="B55" s="20" t="s">
        <v>14</v>
      </c>
      <c r="C55" s="19" t="s">
        <v>1212</v>
      </c>
      <c r="D55" s="19" t="s">
        <v>25</v>
      </c>
      <c r="E55" s="19"/>
      <c r="F55" s="19" t="s">
        <v>26</v>
      </c>
      <c r="G55" s="29"/>
      <c r="H55" s="29">
        <v>45521</v>
      </c>
      <c r="I55" s="19" t="s">
        <v>1360</v>
      </c>
      <c r="J55" s="19" t="s">
        <v>27</v>
      </c>
      <c r="K55" s="19" t="s">
        <v>28</v>
      </c>
      <c r="L55" s="19" t="s">
        <v>2149</v>
      </c>
      <c r="M55" s="19" t="s">
        <v>13</v>
      </c>
      <c r="N55" s="19" t="s">
        <v>11</v>
      </c>
      <c r="O55" s="19" t="s">
        <v>30</v>
      </c>
      <c r="P55" s="27">
        <v>92979.96</v>
      </c>
      <c r="Q55" s="27">
        <f t="shared" si="3"/>
        <v>7748.3300000000008</v>
      </c>
      <c r="R55" s="19"/>
      <c r="S55" s="19"/>
      <c r="T55" s="19"/>
      <c r="U55" s="19" t="s">
        <v>1383</v>
      </c>
      <c r="V55" s="29">
        <v>44426</v>
      </c>
      <c r="W55" s="35" t="s">
        <v>2150</v>
      </c>
      <c r="X55" s="19"/>
      <c r="Y55" s="19"/>
      <c r="Z55" s="19"/>
      <c r="AA55" s="19" t="s">
        <v>2151</v>
      </c>
      <c r="AB55" s="19" t="s">
        <v>15</v>
      </c>
      <c r="AC55" s="19" t="s">
        <v>1353</v>
      </c>
      <c r="AD55" s="19" t="s">
        <v>381</v>
      </c>
      <c r="AE55" s="19" t="s">
        <v>11</v>
      </c>
      <c r="AF55" s="20" t="s">
        <v>14</v>
      </c>
      <c r="AG55" s="19" t="s">
        <v>1391</v>
      </c>
    </row>
    <row r="56" spans="1:33" ht="14.25" customHeight="1">
      <c r="A56" s="19" t="s">
        <v>31</v>
      </c>
      <c r="B56" s="19" t="s">
        <v>2152</v>
      </c>
      <c r="C56" s="19" t="s">
        <v>1212</v>
      </c>
      <c r="D56" s="19" t="s">
        <v>33</v>
      </c>
      <c r="E56" s="19"/>
      <c r="F56" s="19" t="s">
        <v>34</v>
      </c>
      <c r="G56" s="29"/>
      <c r="H56" s="29">
        <v>45522</v>
      </c>
      <c r="I56" s="19" t="s">
        <v>1296</v>
      </c>
      <c r="J56" s="19" t="s">
        <v>35</v>
      </c>
      <c r="K56" s="19" t="s">
        <v>36</v>
      </c>
      <c r="L56" s="19" t="s">
        <v>37</v>
      </c>
      <c r="M56" s="27" t="s">
        <v>38</v>
      </c>
      <c r="N56" s="27" t="s">
        <v>14</v>
      </c>
      <c r="O56" s="19" t="s">
        <v>40</v>
      </c>
      <c r="P56" s="27">
        <v>173084.28</v>
      </c>
      <c r="Q56" s="27">
        <f t="shared" si="3"/>
        <v>14423.69</v>
      </c>
      <c r="R56" s="19"/>
      <c r="S56" s="19"/>
      <c r="T56" s="19"/>
      <c r="U56" s="19" t="s">
        <v>1383</v>
      </c>
      <c r="V56" s="29">
        <v>44792</v>
      </c>
      <c r="W56" s="35" t="s">
        <v>2153</v>
      </c>
      <c r="X56" s="19"/>
      <c r="Y56" s="19"/>
      <c r="Z56" s="19"/>
      <c r="AA56" s="19" t="s">
        <v>2154</v>
      </c>
      <c r="AB56" s="19" t="s">
        <v>1218</v>
      </c>
      <c r="AC56" s="35" t="s">
        <v>1219</v>
      </c>
      <c r="AD56" s="19" t="s">
        <v>381</v>
      </c>
      <c r="AE56" s="19" t="s">
        <v>11</v>
      </c>
      <c r="AF56" s="20" t="s">
        <v>14</v>
      </c>
      <c r="AG56" s="19" t="s">
        <v>1391</v>
      </c>
    </row>
    <row r="57" spans="1:33" ht="14.25" customHeight="1">
      <c r="A57" s="149" t="s">
        <v>1425</v>
      </c>
      <c r="B57" s="169" t="s">
        <v>14</v>
      </c>
      <c r="C57" s="50" t="s">
        <v>1134</v>
      </c>
      <c r="D57" s="50" t="s">
        <v>555</v>
      </c>
      <c r="E57" s="50"/>
      <c r="F57" s="50" t="s">
        <v>1502</v>
      </c>
      <c r="G57" s="150"/>
      <c r="H57" s="150">
        <v>45532</v>
      </c>
      <c r="I57" s="59" t="s">
        <v>14</v>
      </c>
      <c r="J57" s="50" t="s">
        <v>1503</v>
      </c>
      <c r="K57" s="50" t="s">
        <v>1504</v>
      </c>
      <c r="L57" s="50" t="s">
        <v>2155</v>
      </c>
      <c r="M57" s="50" t="s">
        <v>1140</v>
      </c>
      <c r="N57" s="60" t="s">
        <v>11</v>
      </c>
      <c r="O57" s="60" t="s">
        <v>14</v>
      </c>
      <c r="P57" s="60">
        <v>253392</v>
      </c>
      <c r="Q57" s="169" t="s">
        <v>14</v>
      </c>
      <c r="R57" s="50"/>
      <c r="S57" s="50"/>
      <c r="T57" s="50"/>
      <c r="U57" s="50" t="s">
        <v>1447</v>
      </c>
      <c r="V57" s="150">
        <v>45180</v>
      </c>
      <c r="W57" s="62" t="s">
        <v>1505</v>
      </c>
      <c r="X57" s="50"/>
      <c r="Y57" s="50"/>
      <c r="Z57" s="50"/>
      <c r="AA57" s="50" t="s">
        <v>32</v>
      </c>
      <c r="AB57" s="50" t="s">
        <v>1378</v>
      </c>
      <c r="AC57" s="149" t="s">
        <v>381</v>
      </c>
      <c r="AD57" s="149" t="s">
        <v>381</v>
      </c>
      <c r="AE57" s="149" t="s">
        <v>11</v>
      </c>
      <c r="AF57" s="170" t="s">
        <v>14</v>
      </c>
      <c r="AG57" s="50" t="s">
        <v>1432</v>
      </c>
    </row>
    <row r="58" spans="1:33" ht="14.25" customHeight="1">
      <c r="A58" s="47" t="s">
        <v>14</v>
      </c>
      <c r="B58" s="47" t="s">
        <v>14</v>
      </c>
      <c r="C58" s="19" t="s">
        <v>2156</v>
      </c>
      <c r="D58" s="19" t="s">
        <v>1135</v>
      </c>
      <c r="E58" s="46"/>
      <c r="F58" s="46" t="s">
        <v>1136</v>
      </c>
      <c r="G58" s="48"/>
      <c r="H58" s="48">
        <v>45534</v>
      </c>
      <c r="I58" s="20" t="s">
        <v>14</v>
      </c>
      <c r="J58" s="19" t="s">
        <v>1137</v>
      </c>
      <c r="K58" s="46" t="s">
        <v>1138</v>
      </c>
      <c r="L58" s="19" t="s">
        <v>1139</v>
      </c>
      <c r="M58" s="19" t="s">
        <v>1140</v>
      </c>
      <c r="N58" s="27" t="s">
        <v>11</v>
      </c>
      <c r="O58" s="27" t="s">
        <v>14</v>
      </c>
      <c r="P58" s="27">
        <v>120000</v>
      </c>
      <c r="Q58" s="159">
        <v>10000</v>
      </c>
      <c r="R58" s="46"/>
      <c r="S58" s="46"/>
      <c r="T58" s="46"/>
      <c r="U58" s="47" t="s">
        <v>14</v>
      </c>
      <c r="V58" s="48">
        <v>45169</v>
      </c>
      <c r="W58" s="35" t="s">
        <v>2157</v>
      </c>
      <c r="X58" s="19"/>
      <c r="Y58" s="19"/>
      <c r="Z58" s="19"/>
      <c r="AA58" s="19" t="s">
        <v>32</v>
      </c>
      <c r="AB58" s="19" t="s">
        <v>51</v>
      </c>
      <c r="AC58" s="46" t="s">
        <v>381</v>
      </c>
      <c r="AD58" s="46" t="s">
        <v>381</v>
      </c>
      <c r="AE58" s="47" t="s">
        <v>14</v>
      </c>
      <c r="AF58" s="20" t="s">
        <v>14</v>
      </c>
      <c r="AG58" s="19" t="s">
        <v>1391</v>
      </c>
    </row>
    <row r="59" spans="1:33" ht="14.25" customHeight="1">
      <c r="A59" s="47" t="s">
        <v>14</v>
      </c>
      <c r="B59" s="47" t="s">
        <v>14</v>
      </c>
      <c r="C59" s="19" t="s">
        <v>2156</v>
      </c>
      <c r="D59" s="19" t="s">
        <v>1028</v>
      </c>
      <c r="E59" s="46"/>
      <c r="F59" s="46" t="s">
        <v>1136</v>
      </c>
      <c r="G59" s="48"/>
      <c r="H59" s="48">
        <v>45534</v>
      </c>
      <c r="I59" s="20" t="s">
        <v>14</v>
      </c>
      <c r="J59" s="19" t="s">
        <v>1137</v>
      </c>
      <c r="K59" s="46" t="s">
        <v>1138</v>
      </c>
      <c r="L59" s="19" t="s">
        <v>1141</v>
      </c>
      <c r="M59" s="19" t="s">
        <v>1140</v>
      </c>
      <c r="N59" s="27" t="s">
        <v>11</v>
      </c>
      <c r="O59" s="27" t="s">
        <v>14</v>
      </c>
      <c r="P59" s="27">
        <v>60000</v>
      </c>
      <c r="Q59" s="159">
        <v>5000</v>
      </c>
      <c r="R59" s="46"/>
      <c r="S59" s="46"/>
      <c r="T59" s="46"/>
      <c r="U59" s="47" t="s">
        <v>14</v>
      </c>
      <c r="V59" s="48">
        <v>45169</v>
      </c>
      <c r="W59" s="35" t="s">
        <v>2158</v>
      </c>
      <c r="X59" s="19"/>
      <c r="Y59" s="19"/>
      <c r="Z59" s="19"/>
      <c r="AA59" s="19" t="s">
        <v>32</v>
      </c>
      <c r="AB59" s="19" t="s">
        <v>51</v>
      </c>
      <c r="AC59" s="46" t="s">
        <v>381</v>
      </c>
      <c r="AD59" s="46" t="s">
        <v>381</v>
      </c>
      <c r="AE59" s="47" t="s">
        <v>14</v>
      </c>
      <c r="AF59" s="20" t="s">
        <v>14</v>
      </c>
      <c r="AG59" s="19" t="s">
        <v>1391</v>
      </c>
    </row>
    <row r="60" spans="1:33" ht="14.25" customHeight="1">
      <c r="A60" s="47" t="s">
        <v>14</v>
      </c>
      <c r="B60" s="47" t="s">
        <v>14</v>
      </c>
      <c r="C60" s="19" t="s">
        <v>2156</v>
      </c>
      <c r="D60" s="19" t="s">
        <v>1034</v>
      </c>
      <c r="E60" s="46"/>
      <c r="F60" s="46" t="s">
        <v>1142</v>
      </c>
      <c r="G60" s="48"/>
      <c r="H60" s="48">
        <v>45534</v>
      </c>
      <c r="I60" s="20" t="s">
        <v>14</v>
      </c>
      <c r="J60" s="19" t="s">
        <v>1137</v>
      </c>
      <c r="K60" s="46" t="s">
        <v>1138</v>
      </c>
      <c r="L60" s="19" t="s">
        <v>1141</v>
      </c>
      <c r="M60" s="19" t="s">
        <v>1140</v>
      </c>
      <c r="N60" s="27" t="s">
        <v>11</v>
      </c>
      <c r="O60" s="27" t="s">
        <v>14</v>
      </c>
      <c r="P60" s="27">
        <v>72000</v>
      </c>
      <c r="Q60" s="159">
        <v>6000</v>
      </c>
      <c r="R60" s="46"/>
      <c r="S60" s="46"/>
      <c r="T60" s="46"/>
      <c r="U60" s="47" t="s">
        <v>14</v>
      </c>
      <c r="V60" s="48">
        <v>45169</v>
      </c>
      <c r="W60" s="35" t="s">
        <v>2159</v>
      </c>
      <c r="X60" s="19"/>
      <c r="Y60" s="19"/>
      <c r="Z60" s="19"/>
      <c r="AA60" s="19" t="s">
        <v>32</v>
      </c>
      <c r="AB60" s="19" t="s">
        <v>51</v>
      </c>
      <c r="AC60" s="46" t="s">
        <v>381</v>
      </c>
      <c r="AD60" s="46" t="s">
        <v>381</v>
      </c>
      <c r="AE60" s="47" t="s">
        <v>14</v>
      </c>
      <c r="AF60" s="20" t="s">
        <v>14</v>
      </c>
      <c r="AG60" s="19" t="s">
        <v>1391</v>
      </c>
    </row>
    <row r="61" spans="1:33" ht="14.25" customHeight="1">
      <c r="A61" s="20" t="s">
        <v>14</v>
      </c>
      <c r="B61" s="20" t="s">
        <v>14</v>
      </c>
      <c r="C61" s="19" t="s">
        <v>77</v>
      </c>
      <c r="D61" s="19" t="s">
        <v>78</v>
      </c>
      <c r="E61" s="19"/>
      <c r="F61" s="19" t="s">
        <v>79</v>
      </c>
      <c r="G61" s="29"/>
      <c r="H61" s="29">
        <v>45556</v>
      </c>
      <c r="I61" s="21" t="s">
        <v>2160</v>
      </c>
      <c r="J61" s="21" t="s">
        <v>80</v>
      </c>
      <c r="K61" s="21" t="s">
        <v>659</v>
      </c>
      <c r="L61" s="21" t="s">
        <v>2161</v>
      </c>
      <c r="M61" s="31" t="s">
        <v>13</v>
      </c>
      <c r="N61" s="31" t="s">
        <v>11</v>
      </c>
      <c r="O61" s="19" t="s">
        <v>82</v>
      </c>
      <c r="P61" s="31">
        <v>2243027.7000000002</v>
      </c>
      <c r="Q61" s="31">
        <f>P61/12</f>
        <v>186918.97500000001</v>
      </c>
      <c r="R61" s="19"/>
      <c r="S61" s="19"/>
      <c r="T61" s="19"/>
      <c r="U61" s="19" t="s">
        <v>2162</v>
      </c>
      <c r="V61" s="29">
        <v>44098</v>
      </c>
      <c r="W61" s="35" t="s">
        <v>2163</v>
      </c>
      <c r="X61" s="19"/>
      <c r="Y61" s="19"/>
      <c r="Z61" s="19"/>
      <c r="AA61" s="19" t="s">
        <v>2164</v>
      </c>
      <c r="AB61" s="19" t="s">
        <v>23</v>
      </c>
      <c r="AC61" s="19" t="s">
        <v>1223</v>
      </c>
      <c r="AD61" s="36"/>
      <c r="AE61" s="36"/>
      <c r="AF61" s="19" t="s">
        <v>83</v>
      </c>
      <c r="AG61" s="19" t="s">
        <v>1421</v>
      </c>
    </row>
    <row r="62" spans="1:33" ht="14.25" customHeight="1">
      <c r="A62" s="47" t="s">
        <v>14</v>
      </c>
      <c r="B62" s="47" t="s">
        <v>14</v>
      </c>
      <c r="C62" s="19" t="s">
        <v>1212</v>
      </c>
      <c r="D62" s="19" t="s">
        <v>574</v>
      </c>
      <c r="E62" s="46"/>
      <c r="F62" s="46" t="s">
        <v>1126</v>
      </c>
      <c r="G62" s="48"/>
      <c r="H62" s="48">
        <v>45556</v>
      </c>
      <c r="I62" s="21" t="s">
        <v>1329</v>
      </c>
      <c r="J62" s="19" t="s">
        <v>1127</v>
      </c>
      <c r="K62" s="46" t="s">
        <v>1128</v>
      </c>
      <c r="L62" s="19" t="s">
        <v>1129</v>
      </c>
      <c r="M62" s="19" t="s">
        <v>13</v>
      </c>
      <c r="N62" s="19" t="s">
        <v>1130</v>
      </c>
      <c r="O62" s="19" t="s">
        <v>1131</v>
      </c>
      <c r="P62" s="27">
        <v>4120</v>
      </c>
      <c r="Q62" s="47" t="s">
        <v>14</v>
      </c>
      <c r="R62" s="19"/>
      <c r="S62" s="19"/>
      <c r="T62" s="19"/>
      <c r="U62" s="19" t="s">
        <v>1383</v>
      </c>
      <c r="V62" s="48">
        <v>45191</v>
      </c>
      <c r="W62" s="35" t="s">
        <v>2165</v>
      </c>
      <c r="X62" s="19"/>
      <c r="Y62" s="19"/>
      <c r="Z62" s="19"/>
      <c r="AA62" s="19" t="s">
        <v>2166</v>
      </c>
      <c r="AB62" s="19" t="s">
        <v>15</v>
      </c>
      <c r="AC62" s="46" t="s">
        <v>381</v>
      </c>
      <c r="AD62" s="46" t="s">
        <v>381</v>
      </c>
      <c r="AE62" s="19" t="s">
        <v>11</v>
      </c>
      <c r="AF62" s="20" t="s">
        <v>14</v>
      </c>
      <c r="AG62" s="19" t="s">
        <v>1391</v>
      </c>
    </row>
    <row r="63" spans="1:33" ht="14.25" customHeight="1">
      <c r="A63" s="47" t="s">
        <v>14</v>
      </c>
      <c r="B63" s="47" t="s">
        <v>14</v>
      </c>
      <c r="C63" s="21" t="s">
        <v>1212</v>
      </c>
      <c r="D63" s="21" t="s">
        <v>1027</v>
      </c>
      <c r="E63" s="52"/>
      <c r="F63" s="52" t="s">
        <v>1126</v>
      </c>
      <c r="G63" s="48"/>
      <c r="H63" s="48">
        <v>45556</v>
      </c>
      <c r="I63" s="21" t="s">
        <v>1329</v>
      </c>
      <c r="J63" s="21" t="s">
        <v>1132</v>
      </c>
      <c r="K63" s="46" t="s">
        <v>1133</v>
      </c>
      <c r="L63" s="19" t="s">
        <v>1129</v>
      </c>
      <c r="M63" s="19" t="s">
        <v>13</v>
      </c>
      <c r="N63" s="19" t="s">
        <v>1130</v>
      </c>
      <c r="O63" s="19" t="s">
        <v>1131</v>
      </c>
      <c r="P63" s="27">
        <v>37641</v>
      </c>
      <c r="Q63" s="47" t="s">
        <v>14</v>
      </c>
      <c r="R63" s="19"/>
      <c r="S63" s="19"/>
      <c r="T63" s="19"/>
      <c r="U63" s="19" t="s">
        <v>1383</v>
      </c>
      <c r="V63" s="48">
        <v>45191</v>
      </c>
      <c r="W63" s="35" t="s">
        <v>2167</v>
      </c>
      <c r="X63" s="19"/>
      <c r="Y63" s="19"/>
      <c r="Z63" s="19"/>
      <c r="AA63" s="19" t="s">
        <v>2168</v>
      </c>
      <c r="AB63" s="19" t="s">
        <v>15</v>
      </c>
      <c r="AC63" s="46" t="s">
        <v>381</v>
      </c>
      <c r="AD63" s="46" t="s">
        <v>381</v>
      </c>
      <c r="AE63" s="19" t="s">
        <v>11</v>
      </c>
      <c r="AF63" s="20" t="s">
        <v>14</v>
      </c>
      <c r="AG63" s="19" t="s">
        <v>1391</v>
      </c>
    </row>
    <row r="64" spans="1:33" ht="14.25" customHeight="1">
      <c r="A64" s="47" t="s">
        <v>14</v>
      </c>
      <c r="B64" s="47" t="s">
        <v>14</v>
      </c>
      <c r="C64" s="21" t="s">
        <v>1212</v>
      </c>
      <c r="D64" s="21" t="s">
        <v>1124</v>
      </c>
      <c r="E64" s="52"/>
      <c r="F64" s="52" t="s">
        <v>1125</v>
      </c>
      <c r="G64" s="48"/>
      <c r="H64" s="48">
        <v>45562</v>
      </c>
      <c r="I64" s="19" t="s">
        <v>1227</v>
      </c>
      <c r="J64" s="21" t="s">
        <v>110</v>
      </c>
      <c r="K64" s="46" t="s">
        <v>111</v>
      </c>
      <c r="L64" s="19" t="s">
        <v>1121</v>
      </c>
      <c r="M64" s="19" t="s">
        <v>13</v>
      </c>
      <c r="N64" s="19" t="s">
        <v>1122</v>
      </c>
      <c r="O64" s="19" t="s">
        <v>1123</v>
      </c>
      <c r="P64" s="27">
        <v>120000</v>
      </c>
      <c r="Q64" s="47" t="s">
        <v>14</v>
      </c>
      <c r="R64" s="19"/>
      <c r="S64" s="19"/>
      <c r="T64" s="19"/>
      <c r="U64" s="19" t="s">
        <v>1383</v>
      </c>
      <c r="V64" s="48">
        <v>45197</v>
      </c>
      <c r="W64" s="35" t="s">
        <v>2169</v>
      </c>
      <c r="X64" s="19"/>
      <c r="Y64" s="19"/>
      <c r="Z64" s="19"/>
      <c r="AA64" s="19" t="s">
        <v>2170</v>
      </c>
      <c r="AB64" s="19" t="s">
        <v>15</v>
      </c>
      <c r="AC64" s="19" t="s">
        <v>1353</v>
      </c>
      <c r="AD64" s="46" t="s">
        <v>381</v>
      </c>
      <c r="AE64" s="19" t="s">
        <v>11</v>
      </c>
      <c r="AF64" s="20" t="s">
        <v>14</v>
      </c>
      <c r="AG64" s="19" t="s">
        <v>1391</v>
      </c>
    </row>
    <row r="65" spans="1:33" ht="14.25" customHeight="1">
      <c r="A65" s="47" t="s">
        <v>14</v>
      </c>
      <c r="B65" s="20" t="s">
        <v>14</v>
      </c>
      <c r="C65" s="21" t="s">
        <v>1212</v>
      </c>
      <c r="D65" s="21" t="s">
        <v>1119</v>
      </c>
      <c r="E65" s="52"/>
      <c r="F65" s="52" t="s">
        <v>1120</v>
      </c>
      <c r="G65" s="48"/>
      <c r="H65" s="48">
        <v>45563</v>
      </c>
      <c r="I65" s="19" t="s">
        <v>1227</v>
      </c>
      <c r="J65" s="21" t="s">
        <v>110</v>
      </c>
      <c r="K65" s="46" t="s">
        <v>111</v>
      </c>
      <c r="L65" s="19" t="s">
        <v>1121</v>
      </c>
      <c r="M65" s="19" t="s">
        <v>13</v>
      </c>
      <c r="N65" s="19" t="s">
        <v>1122</v>
      </c>
      <c r="O65" s="19" t="s">
        <v>1123</v>
      </c>
      <c r="P65" s="27">
        <v>320000</v>
      </c>
      <c r="Q65" s="47" t="s">
        <v>14</v>
      </c>
      <c r="R65" s="19"/>
      <c r="S65" s="19"/>
      <c r="T65" s="19"/>
      <c r="U65" s="19" t="s">
        <v>1214</v>
      </c>
      <c r="V65" s="48">
        <v>45198</v>
      </c>
      <c r="W65" s="35" t="s">
        <v>2171</v>
      </c>
      <c r="X65" s="19"/>
      <c r="Y65" s="19"/>
      <c r="Z65" s="19"/>
      <c r="AA65" s="19" t="s">
        <v>2172</v>
      </c>
      <c r="AB65" s="19" t="s">
        <v>51</v>
      </c>
      <c r="AC65" s="19" t="s">
        <v>1336</v>
      </c>
      <c r="AD65" s="19" t="s">
        <v>1337</v>
      </c>
      <c r="AE65" s="19" t="s">
        <v>11</v>
      </c>
      <c r="AF65" s="20" t="s">
        <v>14</v>
      </c>
      <c r="AG65" s="19" t="s">
        <v>1391</v>
      </c>
    </row>
    <row r="66" spans="1:33" ht="14.25" customHeight="1">
      <c r="A66" s="20" t="s">
        <v>14</v>
      </c>
      <c r="B66" s="20" t="s">
        <v>14</v>
      </c>
      <c r="C66" s="19" t="s">
        <v>1212</v>
      </c>
      <c r="D66" s="19" t="s">
        <v>1114</v>
      </c>
      <c r="E66" s="19"/>
      <c r="F66" s="19" t="s">
        <v>1115</v>
      </c>
      <c r="G66" s="29"/>
      <c r="H66" s="29">
        <v>45563</v>
      </c>
      <c r="I66" s="21" t="s">
        <v>2173</v>
      </c>
      <c r="J66" s="19" t="s">
        <v>1116</v>
      </c>
      <c r="K66" s="19" t="s">
        <v>1117</v>
      </c>
      <c r="L66" s="19" t="s">
        <v>2174</v>
      </c>
      <c r="M66" s="19" t="s">
        <v>13</v>
      </c>
      <c r="N66" s="19" t="s">
        <v>11</v>
      </c>
      <c r="O66" s="19" t="s">
        <v>1118</v>
      </c>
      <c r="P66" s="27">
        <v>78730</v>
      </c>
      <c r="Q66" s="20" t="s">
        <v>14</v>
      </c>
      <c r="R66" s="19"/>
      <c r="S66" s="19"/>
      <c r="T66" s="19"/>
      <c r="U66" s="19" t="s">
        <v>1383</v>
      </c>
      <c r="V66" s="29">
        <v>44833</v>
      </c>
      <c r="W66" s="35" t="s">
        <v>2175</v>
      </c>
      <c r="X66" s="19"/>
      <c r="Y66" s="19"/>
      <c r="Z66" s="19"/>
      <c r="AA66" s="19" t="s">
        <v>2176</v>
      </c>
      <c r="AB66" s="19" t="s">
        <v>15</v>
      </c>
      <c r="AC66" s="19" t="s">
        <v>1353</v>
      </c>
      <c r="AD66" s="19" t="s">
        <v>381</v>
      </c>
      <c r="AE66" s="19" t="s">
        <v>11</v>
      </c>
      <c r="AF66" s="19" t="s">
        <v>2177</v>
      </c>
      <c r="AG66" s="19" t="s">
        <v>1421</v>
      </c>
    </row>
    <row r="67" spans="1:33" ht="14.25" customHeight="1">
      <c r="A67" s="53" t="s">
        <v>1376</v>
      </c>
      <c r="B67" s="56" t="s">
        <v>14</v>
      </c>
      <c r="C67" s="53" t="s">
        <v>1212</v>
      </c>
      <c r="D67" s="53" t="s">
        <v>1506</v>
      </c>
      <c r="E67" s="53"/>
      <c r="F67" s="53" t="s">
        <v>1507</v>
      </c>
      <c r="G67" s="54"/>
      <c r="H67" s="54">
        <v>45565</v>
      </c>
      <c r="I67" s="53" t="s">
        <v>1466</v>
      </c>
      <c r="J67" s="53" t="s">
        <v>1508</v>
      </c>
      <c r="K67" s="53" t="s">
        <v>1509</v>
      </c>
      <c r="L67" s="53" t="s">
        <v>2178</v>
      </c>
      <c r="M67" s="55" t="s">
        <v>482</v>
      </c>
      <c r="N67" s="55" t="s">
        <v>11</v>
      </c>
      <c r="O67" s="55" t="s">
        <v>14</v>
      </c>
      <c r="P67" s="55">
        <v>22653</v>
      </c>
      <c r="Q67" s="55">
        <v>1887.75</v>
      </c>
      <c r="R67" s="53"/>
      <c r="S67" s="53"/>
      <c r="T67" s="53"/>
      <c r="U67" s="53" t="s">
        <v>1383</v>
      </c>
      <c r="V67" s="54">
        <v>43739</v>
      </c>
      <c r="W67" s="57" t="s">
        <v>2179</v>
      </c>
      <c r="X67" s="53"/>
      <c r="Y67" s="53"/>
      <c r="Z67" s="53"/>
      <c r="AA67" s="53" t="s">
        <v>1510</v>
      </c>
      <c r="AB67" s="53" t="s">
        <v>15</v>
      </c>
      <c r="AC67" s="53" t="s">
        <v>1353</v>
      </c>
      <c r="AD67" s="53"/>
      <c r="AE67" s="53" t="s">
        <v>11</v>
      </c>
      <c r="AF67" s="57" t="s">
        <v>1511</v>
      </c>
      <c r="AG67" s="53" t="s">
        <v>1424</v>
      </c>
    </row>
    <row r="68" spans="1:33" ht="14.25" customHeight="1">
      <c r="A68" s="46" t="s">
        <v>31</v>
      </c>
      <c r="B68" s="19" t="s">
        <v>2180</v>
      </c>
      <c r="C68" s="19" t="s">
        <v>1212</v>
      </c>
      <c r="D68" s="19" t="s">
        <v>125</v>
      </c>
      <c r="E68" s="46"/>
      <c r="F68" s="46" t="s">
        <v>126</v>
      </c>
      <c r="G68" s="48"/>
      <c r="H68" s="48">
        <v>45570</v>
      </c>
      <c r="I68" s="19" t="s">
        <v>2114</v>
      </c>
      <c r="J68" s="19" t="s">
        <v>127</v>
      </c>
      <c r="K68" s="19" t="s">
        <v>36</v>
      </c>
      <c r="L68" s="19" t="s">
        <v>2181</v>
      </c>
      <c r="M68" s="27" t="s">
        <v>128</v>
      </c>
      <c r="N68" s="164" t="s">
        <v>129</v>
      </c>
      <c r="O68" s="19" t="s">
        <v>130</v>
      </c>
      <c r="P68" s="27">
        <v>156893.4</v>
      </c>
      <c r="Q68" s="27">
        <f t="shared" ref="Q68:Q71" si="4">P68/12</f>
        <v>13074.449999999999</v>
      </c>
      <c r="R68" s="19"/>
      <c r="S68" s="19"/>
      <c r="T68" s="19"/>
      <c r="U68" s="19" t="s">
        <v>1383</v>
      </c>
      <c r="V68" s="48">
        <v>45205</v>
      </c>
      <c r="W68" s="35" t="s">
        <v>2182</v>
      </c>
      <c r="X68" s="19"/>
      <c r="Y68" s="19"/>
      <c r="Z68" s="19"/>
      <c r="AA68" s="19" t="s">
        <v>2183</v>
      </c>
      <c r="AB68" s="19" t="s">
        <v>15</v>
      </c>
      <c r="AC68" s="19" t="s">
        <v>1353</v>
      </c>
      <c r="AD68" s="46" t="s">
        <v>381</v>
      </c>
      <c r="AE68" s="19" t="s">
        <v>11</v>
      </c>
      <c r="AF68" s="47" t="s">
        <v>14</v>
      </c>
      <c r="AG68" s="46" t="s">
        <v>1421</v>
      </c>
    </row>
    <row r="69" spans="1:33" ht="14.25" customHeight="1">
      <c r="A69" s="47" t="s">
        <v>14</v>
      </c>
      <c r="B69" s="47" t="s">
        <v>14</v>
      </c>
      <c r="C69" s="19" t="s">
        <v>1212</v>
      </c>
      <c r="D69" s="19" t="s">
        <v>139</v>
      </c>
      <c r="E69" s="46"/>
      <c r="F69" s="46" t="s">
        <v>140</v>
      </c>
      <c r="G69" s="48"/>
      <c r="H69" s="48">
        <v>45575</v>
      </c>
      <c r="I69" s="19" t="s">
        <v>2114</v>
      </c>
      <c r="J69" s="19" t="s">
        <v>141</v>
      </c>
      <c r="K69" s="19" t="s">
        <v>142</v>
      </c>
      <c r="L69" s="19" t="s">
        <v>2184</v>
      </c>
      <c r="M69" s="19" t="s">
        <v>143</v>
      </c>
      <c r="N69" s="164" t="s">
        <v>144</v>
      </c>
      <c r="O69" s="19" t="s">
        <v>145</v>
      </c>
      <c r="P69" s="27">
        <v>311594.88</v>
      </c>
      <c r="Q69" s="159">
        <f t="shared" si="4"/>
        <v>25966.240000000002</v>
      </c>
      <c r="R69" s="19"/>
      <c r="S69" s="19"/>
      <c r="T69" s="19"/>
      <c r="U69" s="19" t="s">
        <v>1383</v>
      </c>
      <c r="V69" s="48">
        <v>45210</v>
      </c>
      <c r="W69" s="35" t="s">
        <v>2185</v>
      </c>
      <c r="X69" s="19"/>
      <c r="Y69" s="19"/>
      <c r="Z69" s="19"/>
      <c r="AA69" s="19" t="s">
        <v>2186</v>
      </c>
      <c r="AB69" s="19" t="s">
        <v>15</v>
      </c>
      <c r="AC69" s="19" t="s">
        <v>1353</v>
      </c>
      <c r="AD69" s="46" t="s">
        <v>381</v>
      </c>
      <c r="AE69" s="19" t="s">
        <v>11</v>
      </c>
      <c r="AF69" s="47" t="s">
        <v>14</v>
      </c>
      <c r="AG69" s="46" t="s">
        <v>1421</v>
      </c>
    </row>
    <row r="70" spans="1:33" ht="14.25" customHeight="1">
      <c r="A70" s="47" t="s">
        <v>14</v>
      </c>
      <c r="B70" s="47" t="s">
        <v>14</v>
      </c>
      <c r="C70" s="19" t="s">
        <v>1212</v>
      </c>
      <c r="D70" s="19" t="s">
        <v>146</v>
      </c>
      <c r="E70" s="46"/>
      <c r="F70" s="46" t="s">
        <v>147</v>
      </c>
      <c r="G70" s="48"/>
      <c r="H70" s="48">
        <v>45575</v>
      </c>
      <c r="I70" s="19" t="s">
        <v>2114</v>
      </c>
      <c r="J70" s="19" t="s">
        <v>141</v>
      </c>
      <c r="K70" s="19" t="s">
        <v>142</v>
      </c>
      <c r="L70" s="19" t="s">
        <v>2187</v>
      </c>
      <c r="M70" s="19" t="s">
        <v>148</v>
      </c>
      <c r="N70" s="164" t="s">
        <v>149</v>
      </c>
      <c r="O70" s="19" t="s">
        <v>150</v>
      </c>
      <c r="P70" s="27">
        <v>207353.52</v>
      </c>
      <c r="Q70" s="159">
        <f t="shared" si="4"/>
        <v>17279.46</v>
      </c>
      <c r="R70" s="19"/>
      <c r="S70" s="19"/>
      <c r="T70" s="19"/>
      <c r="U70" s="19" t="s">
        <v>1383</v>
      </c>
      <c r="V70" s="48">
        <v>45210</v>
      </c>
      <c r="W70" s="35" t="s">
        <v>2188</v>
      </c>
      <c r="X70" s="19"/>
      <c r="Y70" s="19"/>
      <c r="Z70" s="19"/>
      <c r="AA70" s="19" t="s">
        <v>2189</v>
      </c>
      <c r="AB70" s="19" t="s">
        <v>15</v>
      </c>
      <c r="AC70" s="19" t="s">
        <v>1353</v>
      </c>
      <c r="AD70" s="46" t="s">
        <v>381</v>
      </c>
      <c r="AE70" s="19" t="s">
        <v>11</v>
      </c>
      <c r="AF70" s="47" t="s">
        <v>14</v>
      </c>
      <c r="AG70" s="46" t="s">
        <v>1421</v>
      </c>
    </row>
    <row r="71" spans="1:33" ht="14.25" customHeight="1">
      <c r="A71" s="19" t="s">
        <v>31</v>
      </c>
      <c r="B71" s="19" t="s">
        <v>2190</v>
      </c>
      <c r="C71" s="19" t="s">
        <v>1212</v>
      </c>
      <c r="D71" s="19" t="s">
        <v>1096</v>
      </c>
      <c r="E71" s="19"/>
      <c r="F71" s="19" t="s">
        <v>1097</v>
      </c>
      <c r="G71" s="29"/>
      <c r="H71" s="29">
        <v>45582</v>
      </c>
      <c r="I71" s="19" t="s">
        <v>2191</v>
      </c>
      <c r="J71" s="19" t="s">
        <v>1098</v>
      </c>
      <c r="K71" s="19" t="s">
        <v>158</v>
      </c>
      <c r="L71" s="19" t="s">
        <v>1099</v>
      </c>
      <c r="M71" s="27" t="s">
        <v>1100</v>
      </c>
      <c r="N71" s="27" t="s">
        <v>14</v>
      </c>
      <c r="O71" s="19" t="s">
        <v>1101</v>
      </c>
      <c r="P71" s="27">
        <v>220761.12</v>
      </c>
      <c r="Q71" s="27">
        <f t="shared" si="4"/>
        <v>18396.759999999998</v>
      </c>
      <c r="R71" s="19"/>
      <c r="S71" s="19"/>
      <c r="T71" s="19"/>
      <c r="U71" s="19" t="s">
        <v>1383</v>
      </c>
      <c r="V71" s="29">
        <v>43756</v>
      </c>
      <c r="W71" s="35" t="s">
        <v>2192</v>
      </c>
      <c r="X71" s="19"/>
      <c r="Y71" s="19"/>
      <c r="Z71" s="19"/>
      <c r="AA71" s="19" t="s">
        <v>2193</v>
      </c>
      <c r="AB71" s="19" t="s">
        <v>1218</v>
      </c>
      <c r="AC71" s="35" t="s">
        <v>1219</v>
      </c>
      <c r="AD71" s="19" t="s">
        <v>381</v>
      </c>
      <c r="AE71" s="19" t="s">
        <v>11</v>
      </c>
      <c r="AF71" s="20" t="s">
        <v>14</v>
      </c>
      <c r="AG71" s="19" t="s">
        <v>1391</v>
      </c>
    </row>
    <row r="72" spans="1:33" ht="14.25" customHeight="1">
      <c r="A72" s="20" t="s">
        <v>14</v>
      </c>
      <c r="B72" s="20" t="s">
        <v>14</v>
      </c>
      <c r="C72" s="19" t="s">
        <v>1212</v>
      </c>
      <c r="D72" s="19" t="s">
        <v>1078</v>
      </c>
      <c r="E72" s="19"/>
      <c r="F72" s="19" t="s">
        <v>1055</v>
      </c>
      <c r="G72" s="32"/>
      <c r="H72" s="32">
        <v>45590</v>
      </c>
      <c r="I72" s="21" t="s">
        <v>1329</v>
      </c>
      <c r="J72" s="19" t="s">
        <v>1079</v>
      </c>
      <c r="K72" s="19" t="s">
        <v>1080</v>
      </c>
      <c r="L72" s="19" t="s">
        <v>1058</v>
      </c>
      <c r="M72" s="27" t="s">
        <v>56</v>
      </c>
      <c r="N72" s="27" t="s">
        <v>11</v>
      </c>
      <c r="O72" s="19" t="s">
        <v>1059</v>
      </c>
      <c r="P72" s="27">
        <v>44527</v>
      </c>
      <c r="Q72" s="44" t="s">
        <v>14</v>
      </c>
      <c r="R72" s="21"/>
      <c r="S72" s="21"/>
      <c r="T72" s="21"/>
      <c r="U72" s="21" t="s">
        <v>1214</v>
      </c>
      <c r="V72" s="32">
        <v>45225</v>
      </c>
      <c r="W72" s="35" t="s">
        <v>2194</v>
      </c>
      <c r="X72" s="19"/>
      <c r="Y72" s="19"/>
      <c r="Z72" s="19"/>
      <c r="AA72" s="19" t="s">
        <v>2195</v>
      </c>
      <c r="AB72" s="19" t="s">
        <v>51</v>
      </c>
      <c r="AC72" s="19" t="s">
        <v>381</v>
      </c>
      <c r="AD72" s="19" t="s">
        <v>381</v>
      </c>
      <c r="AE72" s="19" t="s">
        <v>11</v>
      </c>
      <c r="AF72" s="20" t="s">
        <v>14</v>
      </c>
      <c r="AG72" s="19" t="s">
        <v>1391</v>
      </c>
    </row>
    <row r="73" spans="1:33" ht="14.25" customHeight="1">
      <c r="A73" s="20" t="s">
        <v>14</v>
      </c>
      <c r="B73" s="20" t="s">
        <v>14</v>
      </c>
      <c r="C73" s="19" t="s">
        <v>1212</v>
      </c>
      <c r="D73" s="19" t="s">
        <v>1054</v>
      </c>
      <c r="E73" s="19"/>
      <c r="F73" s="19" t="s">
        <v>1055</v>
      </c>
      <c r="G73" s="32"/>
      <c r="H73" s="32">
        <v>45590</v>
      </c>
      <c r="I73" s="21" t="s">
        <v>1329</v>
      </c>
      <c r="J73" s="19" t="s">
        <v>1056</v>
      </c>
      <c r="K73" s="19" t="s">
        <v>1057</v>
      </c>
      <c r="L73" s="19" t="s">
        <v>1058</v>
      </c>
      <c r="M73" s="27" t="s">
        <v>56</v>
      </c>
      <c r="N73" s="27" t="s">
        <v>11</v>
      </c>
      <c r="O73" s="19" t="s">
        <v>1059</v>
      </c>
      <c r="P73" s="27">
        <v>14007</v>
      </c>
      <c r="Q73" s="44" t="s">
        <v>14</v>
      </c>
      <c r="R73" s="21"/>
      <c r="S73" s="21"/>
      <c r="T73" s="21"/>
      <c r="U73" s="21" t="s">
        <v>1214</v>
      </c>
      <c r="V73" s="32">
        <v>45237</v>
      </c>
      <c r="W73" s="35" t="s">
        <v>2196</v>
      </c>
      <c r="X73" s="19"/>
      <c r="Y73" s="19"/>
      <c r="Z73" s="19"/>
      <c r="AA73" s="19" t="s">
        <v>1060</v>
      </c>
      <c r="AB73" s="19" t="s">
        <v>51</v>
      </c>
      <c r="AC73" s="19" t="s">
        <v>381</v>
      </c>
      <c r="AD73" s="19" t="s">
        <v>381</v>
      </c>
      <c r="AE73" s="19" t="s">
        <v>11</v>
      </c>
      <c r="AF73" s="20" t="s">
        <v>14</v>
      </c>
      <c r="AG73" s="19" t="s">
        <v>1391</v>
      </c>
    </row>
    <row r="74" spans="1:33" ht="14.25" customHeight="1">
      <c r="A74" s="20" t="s">
        <v>14</v>
      </c>
      <c r="B74" s="20" t="s">
        <v>14</v>
      </c>
      <c r="C74" s="19" t="s">
        <v>1212</v>
      </c>
      <c r="D74" s="19" t="s">
        <v>1081</v>
      </c>
      <c r="E74" s="19"/>
      <c r="F74" s="19" t="s">
        <v>1055</v>
      </c>
      <c r="G74" s="32"/>
      <c r="H74" s="32">
        <v>45590</v>
      </c>
      <c r="I74" s="21" t="s">
        <v>1329</v>
      </c>
      <c r="J74" s="19" t="s">
        <v>1082</v>
      </c>
      <c r="K74" s="19" t="s">
        <v>1083</v>
      </c>
      <c r="L74" s="19" t="s">
        <v>1058</v>
      </c>
      <c r="M74" s="27" t="s">
        <v>56</v>
      </c>
      <c r="N74" s="27" t="s">
        <v>11</v>
      </c>
      <c r="O74" s="19" t="s">
        <v>1059</v>
      </c>
      <c r="P74" s="27">
        <v>13214</v>
      </c>
      <c r="Q74" s="44" t="s">
        <v>14</v>
      </c>
      <c r="R74" s="21"/>
      <c r="S74" s="21"/>
      <c r="T74" s="21"/>
      <c r="U74" s="21" t="s">
        <v>1214</v>
      </c>
      <c r="V74" s="32">
        <v>45225</v>
      </c>
      <c r="W74" s="35" t="s">
        <v>2197</v>
      </c>
      <c r="X74" s="19"/>
      <c r="Y74" s="19"/>
      <c r="Z74" s="19"/>
      <c r="AA74" s="19" t="s">
        <v>2198</v>
      </c>
      <c r="AB74" s="19" t="s">
        <v>51</v>
      </c>
      <c r="AC74" s="19" t="s">
        <v>381</v>
      </c>
      <c r="AD74" s="19" t="s">
        <v>381</v>
      </c>
      <c r="AE74" s="19" t="s">
        <v>11</v>
      </c>
      <c r="AF74" s="20" t="s">
        <v>14</v>
      </c>
      <c r="AG74" s="19" t="s">
        <v>1391</v>
      </c>
    </row>
    <row r="75" spans="1:33" ht="14.25" customHeight="1">
      <c r="A75" s="20" t="s">
        <v>14</v>
      </c>
      <c r="B75" s="20" t="s">
        <v>14</v>
      </c>
      <c r="C75" s="19" t="s">
        <v>1212</v>
      </c>
      <c r="D75" s="19" t="s">
        <v>1074</v>
      </c>
      <c r="E75" s="19"/>
      <c r="F75" s="19" t="s">
        <v>1055</v>
      </c>
      <c r="G75" s="32"/>
      <c r="H75" s="32">
        <v>45591</v>
      </c>
      <c r="I75" s="21" t="s">
        <v>1329</v>
      </c>
      <c r="J75" s="19" t="s">
        <v>1075</v>
      </c>
      <c r="K75" s="19" t="s">
        <v>1076</v>
      </c>
      <c r="L75" s="19" t="s">
        <v>1058</v>
      </c>
      <c r="M75" s="27" t="s">
        <v>56</v>
      </c>
      <c r="N75" s="27" t="s">
        <v>11</v>
      </c>
      <c r="O75" s="19" t="s">
        <v>1077</v>
      </c>
      <c r="P75" s="27">
        <v>30960</v>
      </c>
      <c r="Q75" s="44" t="s">
        <v>14</v>
      </c>
      <c r="R75" s="21"/>
      <c r="S75" s="21"/>
      <c r="T75" s="21"/>
      <c r="U75" s="21" t="s">
        <v>1214</v>
      </c>
      <c r="V75" s="32">
        <v>45226</v>
      </c>
      <c r="W75" s="35" t="s">
        <v>2199</v>
      </c>
      <c r="X75" s="19"/>
      <c r="Y75" s="19"/>
      <c r="Z75" s="19"/>
      <c r="AA75" s="19" t="s">
        <v>2200</v>
      </c>
      <c r="AB75" s="19" t="s">
        <v>51</v>
      </c>
      <c r="AC75" s="19" t="s">
        <v>381</v>
      </c>
      <c r="AD75" s="19" t="s">
        <v>381</v>
      </c>
      <c r="AE75" s="19" t="s">
        <v>11</v>
      </c>
      <c r="AF75" s="20" t="s">
        <v>14</v>
      </c>
      <c r="AG75" s="19" t="s">
        <v>1391</v>
      </c>
    </row>
    <row r="76" spans="1:33" ht="14.25" customHeight="1">
      <c r="A76" s="20" t="s">
        <v>14</v>
      </c>
      <c r="B76" s="20" t="s">
        <v>14</v>
      </c>
      <c r="C76" s="19" t="s">
        <v>1212</v>
      </c>
      <c r="D76" s="19" t="s">
        <v>198</v>
      </c>
      <c r="E76" s="19"/>
      <c r="F76" s="19" t="s">
        <v>199</v>
      </c>
      <c r="G76" s="32"/>
      <c r="H76" s="32">
        <v>45591</v>
      </c>
      <c r="I76" s="19" t="s">
        <v>2201</v>
      </c>
      <c r="J76" s="19" t="s">
        <v>200</v>
      </c>
      <c r="K76" s="19" t="s">
        <v>158</v>
      </c>
      <c r="L76" s="19" t="s">
        <v>2202</v>
      </c>
      <c r="M76" s="19" t="s">
        <v>201</v>
      </c>
      <c r="N76" s="164" t="s">
        <v>202</v>
      </c>
      <c r="O76" s="19" t="s">
        <v>203</v>
      </c>
      <c r="P76" s="27">
        <v>4341942.4800000004</v>
      </c>
      <c r="Q76" s="31">
        <f t="shared" ref="Q76:Q77" si="5">P76/12</f>
        <v>361828.54000000004</v>
      </c>
      <c r="R76" s="19"/>
      <c r="S76" s="19"/>
      <c r="T76" s="19"/>
      <c r="U76" s="19" t="s">
        <v>2203</v>
      </c>
      <c r="V76" s="32">
        <v>45226</v>
      </c>
      <c r="W76" s="35" t="s">
        <v>2204</v>
      </c>
      <c r="X76" s="19"/>
      <c r="Y76" s="19"/>
      <c r="Z76" s="19"/>
      <c r="AA76" s="19" t="s">
        <v>2205</v>
      </c>
      <c r="AB76" s="19" t="s">
        <v>23</v>
      </c>
      <c r="AC76" s="19" t="s">
        <v>2028</v>
      </c>
      <c r="AD76" s="19" t="s">
        <v>381</v>
      </c>
      <c r="AE76" s="19" t="s">
        <v>11</v>
      </c>
      <c r="AF76" s="20" t="s">
        <v>14</v>
      </c>
      <c r="AG76" s="19" t="s">
        <v>1421</v>
      </c>
    </row>
    <row r="77" spans="1:33" ht="14.25" customHeight="1">
      <c r="A77" s="44" t="s">
        <v>14</v>
      </c>
      <c r="B77" s="41" t="s">
        <v>2206</v>
      </c>
      <c r="C77" s="19" t="s">
        <v>1212</v>
      </c>
      <c r="D77" s="21" t="s">
        <v>192</v>
      </c>
      <c r="E77" s="19"/>
      <c r="F77" s="19" t="s">
        <v>2207</v>
      </c>
      <c r="G77" s="29"/>
      <c r="H77" s="29">
        <v>45591</v>
      </c>
      <c r="I77" s="19" t="s">
        <v>1442</v>
      </c>
      <c r="J77" s="19" t="s">
        <v>193</v>
      </c>
      <c r="K77" s="19" t="s">
        <v>194</v>
      </c>
      <c r="L77" s="19" t="s">
        <v>2208</v>
      </c>
      <c r="M77" s="27" t="s">
        <v>196</v>
      </c>
      <c r="N77" s="27" t="s">
        <v>2209</v>
      </c>
      <c r="O77" s="19" t="s">
        <v>197</v>
      </c>
      <c r="P77" s="27">
        <v>130812</v>
      </c>
      <c r="Q77" s="27">
        <f t="shared" si="5"/>
        <v>10901</v>
      </c>
      <c r="R77" s="19"/>
      <c r="S77" s="19"/>
      <c r="T77" s="19"/>
      <c r="U77" s="19" t="s">
        <v>1447</v>
      </c>
      <c r="V77" s="29">
        <v>44855</v>
      </c>
      <c r="W77" s="35" t="s">
        <v>2210</v>
      </c>
      <c r="X77" s="19"/>
      <c r="Y77" s="19"/>
      <c r="Z77" s="19"/>
      <c r="AA77" s="19" t="s">
        <v>2211</v>
      </c>
      <c r="AB77" s="21" t="s">
        <v>71</v>
      </c>
      <c r="AC77" s="19" t="s">
        <v>1501</v>
      </c>
      <c r="AD77" s="19" t="s">
        <v>381</v>
      </c>
      <c r="AE77" s="19" t="s">
        <v>11</v>
      </c>
      <c r="AF77" s="20" t="s">
        <v>14</v>
      </c>
      <c r="AG77" s="19" t="s">
        <v>1421</v>
      </c>
    </row>
    <row r="78" spans="1:33" ht="14.25" customHeight="1">
      <c r="A78" s="47" t="s">
        <v>14</v>
      </c>
      <c r="B78" s="47" t="s">
        <v>14</v>
      </c>
      <c r="C78" s="19" t="s">
        <v>1212</v>
      </c>
      <c r="D78" s="19" t="s">
        <v>1084</v>
      </c>
      <c r="E78" s="46"/>
      <c r="F78" s="46" t="s">
        <v>1085</v>
      </c>
      <c r="G78" s="48"/>
      <c r="H78" s="48">
        <v>45591</v>
      </c>
      <c r="I78" s="21" t="s">
        <v>1329</v>
      </c>
      <c r="J78" s="19" t="s">
        <v>1086</v>
      </c>
      <c r="K78" s="19" t="s">
        <v>1087</v>
      </c>
      <c r="L78" s="19" t="s">
        <v>1088</v>
      </c>
      <c r="M78" s="27" t="s">
        <v>56</v>
      </c>
      <c r="N78" s="27" t="s">
        <v>11</v>
      </c>
      <c r="O78" s="19" t="s">
        <v>1089</v>
      </c>
      <c r="P78" s="27">
        <v>344.8</v>
      </c>
      <c r="Q78" s="20" t="s">
        <v>14</v>
      </c>
      <c r="R78" s="21"/>
      <c r="S78" s="21"/>
      <c r="T78" s="21"/>
      <c r="U78" s="21" t="s">
        <v>1214</v>
      </c>
      <c r="V78" s="48">
        <v>45225</v>
      </c>
      <c r="W78" s="35" t="s">
        <v>2212</v>
      </c>
      <c r="X78" s="19"/>
      <c r="Y78" s="19"/>
      <c r="Z78" s="19"/>
      <c r="AA78" s="19" t="s">
        <v>2213</v>
      </c>
      <c r="AB78" s="19" t="s">
        <v>51</v>
      </c>
      <c r="AC78" s="19" t="s">
        <v>381</v>
      </c>
      <c r="AD78" s="19" t="s">
        <v>381</v>
      </c>
      <c r="AE78" s="19" t="s">
        <v>11</v>
      </c>
      <c r="AF78" s="20" t="s">
        <v>14</v>
      </c>
      <c r="AG78" s="19" t="s">
        <v>1391</v>
      </c>
    </row>
    <row r="79" spans="1:33" ht="14.25" customHeight="1">
      <c r="A79" s="47" t="s">
        <v>14</v>
      </c>
      <c r="B79" s="47" t="s">
        <v>14</v>
      </c>
      <c r="C79" s="19" t="s">
        <v>1212</v>
      </c>
      <c r="D79" s="19" t="s">
        <v>1090</v>
      </c>
      <c r="E79" s="46"/>
      <c r="F79" s="46" t="s">
        <v>1085</v>
      </c>
      <c r="G79" s="48"/>
      <c r="H79" s="48">
        <v>45591</v>
      </c>
      <c r="I79" s="21" t="s">
        <v>1329</v>
      </c>
      <c r="J79" s="19" t="s">
        <v>1091</v>
      </c>
      <c r="K79" s="19" t="s">
        <v>1092</v>
      </c>
      <c r="L79" s="19" t="s">
        <v>1088</v>
      </c>
      <c r="M79" s="27" t="s">
        <v>56</v>
      </c>
      <c r="N79" s="27" t="s">
        <v>11</v>
      </c>
      <c r="O79" s="19" t="s">
        <v>1089</v>
      </c>
      <c r="P79" s="27">
        <v>28032.959999999999</v>
      </c>
      <c r="Q79" s="20" t="s">
        <v>14</v>
      </c>
      <c r="R79" s="21"/>
      <c r="S79" s="21"/>
      <c r="T79" s="21"/>
      <c r="U79" s="21" t="s">
        <v>1214</v>
      </c>
      <c r="V79" s="48">
        <v>45225</v>
      </c>
      <c r="W79" s="35" t="s">
        <v>2214</v>
      </c>
      <c r="X79" s="19"/>
      <c r="Y79" s="19"/>
      <c r="Z79" s="19"/>
      <c r="AA79" s="19" t="s">
        <v>2215</v>
      </c>
      <c r="AB79" s="19" t="s">
        <v>51</v>
      </c>
      <c r="AC79" s="19" t="s">
        <v>381</v>
      </c>
      <c r="AD79" s="19" t="s">
        <v>381</v>
      </c>
      <c r="AE79" s="19" t="s">
        <v>11</v>
      </c>
      <c r="AF79" s="20" t="s">
        <v>14</v>
      </c>
      <c r="AG79" s="19" t="s">
        <v>1391</v>
      </c>
    </row>
    <row r="80" spans="1:33" ht="14.25" customHeight="1">
      <c r="A80" s="47" t="s">
        <v>14</v>
      </c>
      <c r="B80" s="47" t="s">
        <v>14</v>
      </c>
      <c r="C80" s="19" t="s">
        <v>1212</v>
      </c>
      <c r="D80" s="19" t="s">
        <v>1093</v>
      </c>
      <c r="E80" s="46"/>
      <c r="F80" s="46" t="s">
        <v>1085</v>
      </c>
      <c r="G80" s="48"/>
      <c r="H80" s="48">
        <v>45591</v>
      </c>
      <c r="I80" s="21" t="s">
        <v>1329</v>
      </c>
      <c r="J80" s="19" t="s">
        <v>1094</v>
      </c>
      <c r="K80" s="19" t="s">
        <v>1095</v>
      </c>
      <c r="L80" s="19" t="s">
        <v>1088</v>
      </c>
      <c r="M80" s="27" t="s">
        <v>56</v>
      </c>
      <c r="N80" s="27" t="s">
        <v>11</v>
      </c>
      <c r="O80" s="19" t="s">
        <v>1089</v>
      </c>
      <c r="P80" s="27">
        <v>11251.8</v>
      </c>
      <c r="Q80" s="20" t="s">
        <v>14</v>
      </c>
      <c r="R80" s="21"/>
      <c r="S80" s="21"/>
      <c r="T80" s="21"/>
      <c r="U80" s="21" t="s">
        <v>1214</v>
      </c>
      <c r="V80" s="48">
        <v>45225</v>
      </c>
      <c r="W80" s="35" t="s">
        <v>2216</v>
      </c>
      <c r="X80" s="19"/>
      <c r="Y80" s="19"/>
      <c r="Z80" s="19"/>
      <c r="AA80" s="19" t="s">
        <v>2217</v>
      </c>
      <c r="AB80" s="19" t="s">
        <v>51</v>
      </c>
      <c r="AC80" s="19" t="s">
        <v>381</v>
      </c>
      <c r="AD80" s="19" t="s">
        <v>381</v>
      </c>
      <c r="AE80" s="19" t="s">
        <v>11</v>
      </c>
      <c r="AF80" s="20" t="s">
        <v>14</v>
      </c>
      <c r="AG80" s="19" t="s">
        <v>1391</v>
      </c>
    </row>
    <row r="81" spans="1:33" ht="14.25" customHeight="1">
      <c r="A81" s="20" t="s">
        <v>14</v>
      </c>
      <c r="B81" s="20" t="s">
        <v>14</v>
      </c>
      <c r="C81" s="19" t="s">
        <v>1212</v>
      </c>
      <c r="D81" s="21" t="s">
        <v>1062</v>
      </c>
      <c r="E81" s="19"/>
      <c r="F81" s="19" t="s">
        <v>1063</v>
      </c>
      <c r="G81" s="32"/>
      <c r="H81" s="32">
        <v>45602</v>
      </c>
      <c r="I81" s="19" t="s">
        <v>1227</v>
      </c>
      <c r="J81" s="19" t="s">
        <v>1064</v>
      </c>
      <c r="K81" s="19" t="s">
        <v>116</v>
      </c>
      <c r="L81" s="19" t="s">
        <v>1065</v>
      </c>
      <c r="M81" s="27" t="s">
        <v>1066</v>
      </c>
      <c r="N81" s="27" t="s">
        <v>1067</v>
      </c>
      <c r="O81" s="19" t="s">
        <v>1068</v>
      </c>
      <c r="P81" s="27">
        <v>14228</v>
      </c>
      <c r="Q81" s="20" t="s">
        <v>14</v>
      </c>
      <c r="R81" s="21"/>
      <c r="S81" s="21"/>
      <c r="T81" s="21"/>
      <c r="U81" s="21" t="s">
        <v>1214</v>
      </c>
      <c r="V81" s="32">
        <v>45236</v>
      </c>
      <c r="W81" s="35" t="s">
        <v>2218</v>
      </c>
      <c r="X81" s="19"/>
      <c r="Y81" s="19"/>
      <c r="Z81" s="19"/>
      <c r="AA81" s="19" t="s">
        <v>2219</v>
      </c>
      <c r="AB81" s="21" t="s">
        <v>71</v>
      </c>
      <c r="AC81" s="19" t="s">
        <v>2220</v>
      </c>
      <c r="AD81" s="19" t="s">
        <v>2221</v>
      </c>
      <c r="AE81" s="19" t="s">
        <v>11</v>
      </c>
      <c r="AF81" s="20" t="s">
        <v>14</v>
      </c>
      <c r="AG81" s="19" t="s">
        <v>1391</v>
      </c>
    </row>
    <row r="82" spans="1:33" ht="14.25" customHeight="1">
      <c r="A82" s="20" t="s">
        <v>14</v>
      </c>
      <c r="B82" s="20" t="s">
        <v>14</v>
      </c>
      <c r="C82" s="19" t="s">
        <v>1212</v>
      </c>
      <c r="D82" s="21" t="s">
        <v>1069</v>
      </c>
      <c r="E82" s="19"/>
      <c r="F82" s="19" t="s">
        <v>1070</v>
      </c>
      <c r="G82" s="32"/>
      <c r="H82" s="32">
        <v>45602</v>
      </c>
      <c r="I82" s="19" t="s">
        <v>1227</v>
      </c>
      <c r="J82" s="19" t="s">
        <v>1064</v>
      </c>
      <c r="K82" s="19" t="s">
        <v>1071</v>
      </c>
      <c r="L82" s="19" t="s">
        <v>1072</v>
      </c>
      <c r="M82" s="27" t="s">
        <v>1066</v>
      </c>
      <c r="N82" s="19" t="s">
        <v>1073</v>
      </c>
      <c r="O82" s="19" t="s">
        <v>1068</v>
      </c>
      <c r="P82" s="27">
        <v>190900</v>
      </c>
      <c r="Q82" s="20" t="s">
        <v>14</v>
      </c>
      <c r="R82" s="21"/>
      <c r="S82" s="21"/>
      <c r="T82" s="21"/>
      <c r="U82" s="21" t="s">
        <v>1214</v>
      </c>
      <c r="V82" s="32">
        <v>45236</v>
      </c>
      <c r="W82" s="35" t="s">
        <v>2222</v>
      </c>
      <c r="X82" s="19"/>
      <c r="Y82" s="19"/>
      <c r="Z82" s="19"/>
      <c r="AA82" s="19" t="s">
        <v>2223</v>
      </c>
      <c r="AB82" s="21" t="s">
        <v>71</v>
      </c>
      <c r="AC82" s="19" t="s">
        <v>2220</v>
      </c>
      <c r="AD82" s="19" t="s">
        <v>2221</v>
      </c>
      <c r="AE82" s="19" t="s">
        <v>11</v>
      </c>
      <c r="AF82" s="20" t="s">
        <v>14</v>
      </c>
      <c r="AG82" s="19" t="s">
        <v>1391</v>
      </c>
    </row>
    <row r="83" spans="1:33" ht="14.25" customHeight="1">
      <c r="A83" s="20" t="s">
        <v>14</v>
      </c>
      <c r="B83" s="20" t="s">
        <v>14</v>
      </c>
      <c r="C83" s="19" t="s">
        <v>1212</v>
      </c>
      <c r="D83" s="19" t="s">
        <v>1048</v>
      </c>
      <c r="E83" s="19"/>
      <c r="F83" s="19" t="s">
        <v>1049</v>
      </c>
      <c r="G83" s="29"/>
      <c r="H83" s="29">
        <v>45608</v>
      </c>
      <c r="I83" s="21" t="s">
        <v>1298</v>
      </c>
      <c r="J83" s="19" t="s">
        <v>1050</v>
      </c>
      <c r="K83" s="19" t="s">
        <v>1051</v>
      </c>
      <c r="L83" s="19" t="s">
        <v>2224</v>
      </c>
      <c r="M83" s="19" t="s">
        <v>1023</v>
      </c>
      <c r="N83" s="19" t="s">
        <v>1052</v>
      </c>
      <c r="O83" s="19" t="s">
        <v>1053</v>
      </c>
      <c r="P83" s="27">
        <v>50028</v>
      </c>
      <c r="Q83" s="27">
        <f t="shared" ref="Q83:Q84" si="6">P83/12</f>
        <v>4169</v>
      </c>
      <c r="R83" s="19"/>
      <c r="S83" s="19"/>
      <c r="T83" s="19"/>
      <c r="U83" s="19" t="s">
        <v>1383</v>
      </c>
      <c r="V83" s="29">
        <v>44694</v>
      </c>
      <c r="W83" s="171" t="s">
        <v>2225</v>
      </c>
      <c r="X83" s="19"/>
      <c r="Y83" s="19"/>
      <c r="Z83" s="19"/>
      <c r="AA83" s="19" t="s">
        <v>2226</v>
      </c>
      <c r="AB83" s="19" t="s">
        <v>23</v>
      </c>
      <c r="AC83" s="19" t="s">
        <v>2028</v>
      </c>
      <c r="AD83" s="19" t="s">
        <v>381</v>
      </c>
      <c r="AE83" s="19" t="s">
        <v>11</v>
      </c>
      <c r="AF83" s="20" t="s">
        <v>14</v>
      </c>
      <c r="AG83" s="19" t="s">
        <v>1391</v>
      </c>
    </row>
    <row r="84" spans="1:33" ht="14.25" customHeight="1">
      <c r="A84" s="20" t="s">
        <v>14</v>
      </c>
      <c r="B84" s="44" t="s">
        <v>14</v>
      </c>
      <c r="C84" s="19" t="s">
        <v>1212</v>
      </c>
      <c r="D84" s="19" t="s">
        <v>262</v>
      </c>
      <c r="E84" s="19"/>
      <c r="F84" s="19" t="s">
        <v>263</v>
      </c>
      <c r="G84" s="32"/>
      <c r="H84" s="32">
        <v>45612</v>
      </c>
      <c r="I84" s="19" t="s">
        <v>2201</v>
      </c>
      <c r="J84" s="21" t="s">
        <v>264</v>
      </c>
      <c r="K84" s="21" t="s">
        <v>265</v>
      </c>
      <c r="L84" s="21" t="s">
        <v>266</v>
      </c>
      <c r="M84" s="27" t="s">
        <v>13</v>
      </c>
      <c r="N84" s="166" t="s">
        <v>267</v>
      </c>
      <c r="O84" s="19" t="s">
        <v>268</v>
      </c>
      <c r="P84" s="27">
        <v>260880</v>
      </c>
      <c r="Q84" s="31">
        <f t="shared" si="6"/>
        <v>21740</v>
      </c>
      <c r="R84" s="19"/>
      <c r="S84" s="19"/>
      <c r="T84" s="19"/>
      <c r="U84" s="19" t="s">
        <v>1383</v>
      </c>
      <c r="V84" s="32">
        <v>45247</v>
      </c>
      <c r="W84" s="35" t="s">
        <v>2227</v>
      </c>
      <c r="X84" s="19"/>
      <c r="Y84" s="19"/>
      <c r="Z84" s="19"/>
      <c r="AA84" s="19" t="s">
        <v>2228</v>
      </c>
      <c r="AB84" s="19" t="s">
        <v>15</v>
      </c>
      <c r="AC84" s="19" t="s">
        <v>381</v>
      </c>
      <c r="AD84" s="19" t="s">
        <v>381</v>
      </c>
      <c r="AE84" s="19" t="s">
        <v>11</v>
      </c>
      <c r="AF84" s="20" t="s">
        <v>14</v>
      </c>
      <c r="AG84" s="19" t="s">
        <v>1391</v>
      </c>
    </row>
    <row r="85" spans="1:33" ht="14.25" customHeight="1">
      <c r="A85" s="21" t="s">
        <v>31</v>
      </c>
      <c r="B85" s="44" t="s">
        <v>14</v>
      </c>
      <c r="C85" s="19" t="s">
        <v>1212</v>
      </c>
      <c r="D85" s="19" t="s">
        <v>487</v>
      </c>
      <c r="E85" s="19"/>
      <c r="F85" s="19" t="s">
        <v>488</v>
      </c>
      <c r="G85" s="29"/>
      <c r="H85" s="29">
        <v>45619</v>
      </c>
      <c r="I85" s="19" t="s">
        <v>2201</v>
      </c>
      <c r="J85" s="21" t="s">
        <v>489</v>
      </c>
      <c r="K85" s="29" t="s">
        <v>490</v>
      </c>
      <c r="L85" s="21" t="s">
        <v>2229</v>
      </c>
      <c r="M85" s="31" t="s">
        <v>2230</v>
      </c>
      <c r="N85" s="31" t="s">
        <v>2231</v>
      </c>
      <c r="O85" s="19" t="s">
        <v>491</v>
      </c>
      <c r="P85" s="31" t="s">
        <v>2232</v>
      </c>
      <c r="Q85" s="159" t="s">
        <v>2233</v>
      </c>
      <c r="R85" s="19"/>
      <c r="S85" s="19"/>
      <c r="T85" s="19"/>
      <c r="U85" s="19" t="s">
        <v>1383</v>
      </c>
      <c r="V85" s="51">
        <v>45254</v>
      </c>
      <c r="W85" s="171" t="s">
        <v>2234</v>
      </c>
      <c r="X85" s="21"/>
      <c r="Y85" s="21"/>
      <c r="Z85" s="21"/>
      <c r="AA85" s="21" t="s">
        <v>2235</v>
      </c>
      <c r="AB85" s="19" t="s">
        <v>71</v>
      </c>
      <c r="AC85" s="19" t="s">
        <v>2236</v>
      </c>
      <c r="AD85" s="19" t="s">
        <v>2237</v>
      </c>
      <c r="AE85" s="19" t="s">
        <v>11</v>
      </c>
      <c r="AF85" s="20" t="s">
        <v>14</v>
      </c>
      <c r="AG85" s="19" t="s">
        <v>1391</v>
      </c>
    </row>
    <row r="86" spans="1:33" ht="14.25" customHeight="1">
      <c r="A86" s="20" t="s">
        <v>14</v>
      </c>
      <c r="B86" s="20" t="s">
        <v>14</v>
      </c>
      <c r="C86" s="19" t="s">
        <v>1212</v>
      </c>
      <c r="D86" s="19" t="s">
        <v>273</v>
      </c>
      <c r="E86" s="19"/>
      <c r="F86" s="19" t="s">
        <v>274</v>
      </c>
      <c r="G86" s="29"/>
      <c r="H86" s="29">
        <v>45620</v>
      </c>
      <c r="I86" s="19" t="s">
        <v>1296</v>
      </c>
      <c r="J86" s="19" t="s">
        <v>275</v>
      </c>
      <c r="K86" s="19" t="s">
        <v>276</v>
      </c>
      <c r="L86" s="19" t="s">
        <v>2238</v>
      </c>
      <c r="M86" s="19" t="s">
        <v>13</v>
      </c>
      <c r="N86" s="27" t="s">
        <v>11</v>
      </c>
      <c r="O86" s="19" t="s">
        <v>277</v>
      </c>
      <c r="P86" s="27">
        <v>124000</v>
      </c>
      <c r="Q86" s="27">
        <f>P86/12</f>
        <v>10333.333333333334</v>
      </c>
      <c r="R86" s="19"/>
      <c r="S86" s="19"/>
      <c r="T86" s="19"/>
      <c r="U86" s="19" t="s">
        <v>1383</v>
      </c>
      <c r="V86" s="29">
        <v>44890</v>
      </c>
      <c r="W86" s="35" t="s">
        <v>2239</v>
      </c>
      <c r="X86" s="19"/>
      <c r="Y86" s="19"/>
      <c r="Z86" s="19"/>
      <c r="AA86" s="19" t="s">
        <v>2240</v>
      </c>
      <c r="AB86" s="19" t="s">
        <v>15</v>
      </c>
      <c r="AC86" s="19" t="s">
        <v>2241</v>
      </c>
      <c r="AD86" s="19"/>
      <c r="AE86" s="19" t="s">
        <v>11</v>
      </c>
      <c r="AF86" s="19"/>
      <c r="AG86" s="19" t="s">
        <v>1391</v>
      </c>
    </row>
    <row r="87" spans="1:33" ht="14.25" customHeight="1">
      <c r="A87" s="20" t="s">
        <v>14</v>
      </c>
      <c r="B87" s="20" t="s">
        <v>14</v>
      </c>
      <c r="C87" s="19" t="s">
        <v>278</v>
      </c>
      <c r="D87" s="21" t="s">
        <v>285</v>
      </c>
      <c r="E87" s="36"/>
      <c r="F87" s="36" t="s">
        <v>286</v>
      </c>
      <c r="G87" s="29"/>
      <c r="H87" s="29">
        <v>45626</v>
      </c>
      <c r="I87" s="19" t="s">
        <v>2242</v>
      </c>
      <c r="J87" s="21" t="s">
        <v>687</v>
      </c>
      <c r="K87" s="33" t="s">
        <v>287</v>
      </c>
      <c r="L87" s="19" t="s">
        <v>283</v>
      </c>
      <c r="M87" s="27" t="s">
        <v>13</v>
      </c>
      <c r="N87" s="27" t="s">
        <v>11</v>
      </c>
      <c r="O87" s="19" t="s">
        <v>284</v>
      </c>
      <c r="P87" s="27">
        <v>10093.23</v>
      </c>
      <c r="Q87" s="20" t="s">
        <v>14</v>
      </c>
      <c r="R87" s="19"/>
      <c r="S87" s="19"/>
      <c r="T87" s="19"/>
      <c r="U87" s="19" t="s">
        <v>1383</v>
      </c>
      <c r="V87" s="29">
        <v>45286</v>
      </c>
      <c r="W87" s="49" t="s">
        <v>2243</v>
      </c>
      <c r="X87" s="172"/>
      <c r="Y87" s="172"/>
      <c r="Z87" s="172"/>
      <c r="AA87" s="172" t="s">
        <v>2164</v>
      </c>
      <c r="AB87" s="21" t="s">
        <v>71</v>
      </c>
      <c r="AC87" s="19" t="s">
        <v>1290</v>
      </c>
      <c r="AD87" s="19"/>
      <c r="AE87" s="19" t="s">
        <v>11</v>
      </c>
      <c r="AF87" s="21" t="s">
        <v>1357</v>
      </c>
      <c r="AG87" s="19" t="s">
        <v>1391</v>
      </c>
    </row>
    <row r="88" spans="1:33" ht="14.25" customHeight="1">
      <c r="A88" s="20" t="s">
        <v>14</v>
      </c>
      <c r="B88" s="44" t="s">
        <v>14</v>
      </c>
      <c r="C88" s="19" t="s">
        <v>278</v>
      </c>
      <c r="D88" s="21" t="s">
        <v>279</v>
      </c>
      <c r="E88" s="19"/>
      <c r="F88" s="19" t="s">
        <v>280</v>
      </c>
      <c r="G88" s="29"/>
      <c r="H88" s="29">
        <v>45626</v>
      </c>
      <c r="I88" s="19" t="s">
        <v>2242</v>
      </c>
      <c r="J88" s="21" t="s">
        <v>281</v>
      </c>
      <c r="K88" s="19" t="s">
        <v>282</v>
      </c>
      <c r="L88" s="19" t="s">
        <v>283</v>
      </c>
      <c r="M88" s="27" t="s">
        <v>13</v>
      </c>
      <c r="N88" s="27" t="s">
        <v>11</v>
      </c>
      <c r="O88" s="19" t="s">
        <v>284</v>
      </c>
      <c r="P88" s="27">
        <v>148758.79999999999</v>
      </c>
      <c r="Q88" s="27">
        <f t="shared" ref="Q88:Q89" si="7">P88/12</f>
        <v>12396.566666666666</v>
      </c>
      <c r="R88" s="19"/>
      <c r="S88" s="19"/>
      <c r="T88" s="19"/>
      <c r="U88" s="19" t="s">
        <v>1383</v>
      </c>
      <c r="V88" s="29">
        <v>43820</v>
      </c>
      <c r="W88" s="49" t="s">
        <v>2244</v>
      </c>
      <c r="X88" s="172"/>
      <c r="Y88" s="172"/>
      <c r="Z88" s="172"/>
      <c r="AA88" s="172" t="s">
        <v>2164</v>
      </c>
      <c r="AB88" s="21" t="s">
        <v>71</v>
      </c>
      <c r="AC88" s="19" t="s">
        <v>1290</v>
      </c>
      <c r="AD88" s="19"/>
      <c r="AE88" s="19" t="s">
        <v>11</v>
      </c>
      <c r="AF88" s="21" t="s">
        <v>1358</v>
      </c>
      <c r="AG88" s="19" t="s">
        <v>1391</v>
      </c>
    </row>
    <row r="89" spans="1:33" ht="14.25" customHeight="1">
      <c r="A89" s="20" t="s">
        <v>14</v>
      </c>
      <c r="B89" s="20" t="s">
        <v>14</v>
      </c>
      <c r="C89" s="19" t="s">
        <v>1212</v>
      </c>
      <c r="D89" s="19" t="s">
        <v>1021</v>
      </c>
      <c r="E89" s="19"/>
      <c r="F89" s="19" t="s">
        <v>1022</v>
      </c>
      <c r="G89" s="29"/>
      <c r="H89" s="29">
        <v>45626</v>
      </c>
      <c r="I89" s="21" t="s">
        <v>1298</v>
      </c>
      <c r="J89" s="19" t="s">
        <v>18</v>
      </c>
      <c r="K89" s="19" t="s">
        <v>19</v>
      </c>
      <c r="L89" s="19" t="s">
        <v>2245</v>
      </c>
      <c r="M89" s="19" t="s">
        <v>1023</v>
      </c>
      <c r="N89" s="19" t="s">
        <v>21</v>
      </c>
      <c r="O89" s="19" t="s">
        <v>1024</v>
      </c>
      <c r="P89" s="27">
        <v>186120</v>
      </c>
      <c r="Q89" s="27">
        <f t="shared" si="7"/>
        <v>15510</v>
      </c>
      <c r="R89" s="19"/>
      <c r="S89" s="19"/>
      <c r="T89" s="19"/>
      <c r="U89" s="19" t="s">
        <v>1383</v>
      </c>
      <c r="V89" s="29">
        <v>44712</v>
      </c>
      <c r="W89" s="35" t="s">
        <v>2246</v>
      </c>
      <c r="X89" s="19"/>
      <c r="Y89" s="19"/>
      <c r="Z89" s="19"/>
      <c r="AA89" s="19" t="s">
        <v>2247</v>
      </c>
      <c r="AB89" s="19" t="s">
        <v>23</v>
      </c>
      <c r="AC89" s="19" t="s">
        <v>2028</v>
      </c>
      <c r="AD89" s="19" t="s">
        <v>381</v>
      </c>
      <c r="AE89" s="19" t="s">
        <v>11</v>
      </c>
      <c r="AF89" s="20" t="s">
        <v>14</v>
      </c>
      <c r="AG89" s="19" t="s">
        <v>1391</v>
      </c>
    </row>
    <row r="90" spans="1:33" ht="14.25" customHeight="1">
      <c r="A90" s="41" t="s">
        <v>221</v>
      </c>
      <c r="B90" s="20" t="s">
        <v>14</v>
      </c>
      <c r="C90" s="21" t="s">
        <v>41</v>
      </c>
      <c r="D90" s="19" t="s">
        <v>288</v>
      </c>
      <c r="E90" s="19"/>
      <c r="F90" s="19" t="s">
        <v>2248</v>
      </c>
      <c r="G90" s="29"/>
      <c r="H90" s="29">
        <v>45629</v>
      </c>
      <c r="I90" s="19" t="s">
        <v>2249</v>
      </c>
      <c r="J90" s="19" t="s">
        <v>42</v>
      </c>
      <c r="K90" s="19" t="s">
        <v>43</v>
      </c>
      <c r="L90" s="19" t="s">
        <v>2250</v>
      </c>
      <c r="M90" s="27" t="s">
        <v>1107</v>
      </c>
      <c r="N90" s="27" t="s">
        <v>11</v>
      </c>
      <c r="O90" s="27" t="s">
        <v>14</v>
      </c>
      <c r="P90" s="27">
        <v>4500838.01</v>
      </c>
      <c r="Q90" s="27">
        <f>P90/6</f>
        <v>750139.66833333333</v>
      </c>
      <c r="R90" s="19"/>
      <c r="S90" s="19"/>
      <c r="T90" s="19"/>
      <c r="U90" s="19" t="s">
        <v>2251</v>
      </c>
      <c r="V90" s="29">
        <v>44837</v>
      </c>
      <c r="W90" s="35" t="s">
        <v>2252</v>
      </c>
      <c r="X90" s="19"/>
      <c r="Y90" s="19"/>
      <c r="Z90" s="19"/>
      <c r="AA90" s="19" t="s">
        <v>2253</v>
      </c>
      <c r="AB90" s="19" t="s">
        <v>51</v>
      </c>
      <c r="AC90" s="19" t="s">
        <v>2254</v>
      </c>
      <c r="AD90" s="19" t="s">
        <v>11</v>
      </c>
      <c r="AE90" s="19" t="s">
        <v>2255</v>
      </c>
      <c r="AF90" s="20" t="s">
        <v>14</v>
      </c>
      <c r="AG90" s="19" t="s">
        <v>1391</v>
      </c>
    </row>
    <row r="91" spans="1:33" ht="14.25" customHeight="1">
      <c r="A91" s="149" t="s">
        <v>1425</v>
      </c>
      <c r="B91" s="59" t="s">
        <v>14</v>
      </c>
      <c r="C91" s="50" t="s">
        <v>1212</v>
      </c>
      <c r="D91" s="50" t="s">
        <v>1512</v>
      </c>
      <c r="E91" s="149"/>
      <c r="F91" s="149" t="s">
        <v>1513</v>
      </c>
      <c r="G91" s="150"/>
      <c r="H91" s="150">
        <v>45633</v>
      </c>
      <c r="I91" s="50" t="s">
        <v>1329</v>
      </c>
      <c r="J91" s="50" t="s">
        <v>1238</v>
      </c>
      <c r="K91" s="61" t="s">
        <v>715</v>
      </c>
      <c r="L91" s="50" t="s">
        <v>1514</v>
      </c>
      <c r="M91" s="50" t="s">
        <v>56</v>
      </c>
      <c r="N91" s="60" t="s">
        <v>11</v>
      </c>
      <c r="O91" s="50" t="s">
        <v>1515</v>
      </c>
      <c r="P91" s="60">
        <v>36629.58</v>
      </c>
      <c r="Q91" s="169" t="s">
        <v>14</v>
      </c>
      <c r="R91" s="50"/>
      <c r="S91" s="50"/>
      <c r="T91" s="50"/>
      <c r="U91" s="50" t="s">
        <v>1383</v>
      </c>
      <c r="V91" s="150">
        <v>44887</v>
      </c>
      <c r="W91" s="62" t="s">
        <v>2256</v>
      </c>
      <c r="X91" s="50"/>
      <c r="Y91" s="50"/>
      <c r="Z91" s="50"/>
      <c r="AA91" s="50" t="s">
        <v>32</v>
      </c>
      <c r="AB91" s="50" t="s">
        <v>1378</v>
      </c>
      <c r="AC91" s="50" t="s">
        <v>381</v>
      </c>
      <c r="AD91" s="50" t="s">
        <v>381</v>
      </c>
      <c r="AE91" s="50" t="s">
        <v>11</v>
      </c>
      <c r="AF91" s="169" t="s">
        <v>14</v>
      </c>
      <c r="AG91" s="149" t="s">
        <v>1432</v>
      </c>
    </row>
    <row r="92" spans="1:33" ht="14.25" customHeight="1">
      <c r="A92" s="20" t="s">
        <v>14</v>
      </c>
      <c r="B92" s="47" t="s">
        <v>14</v>
      </c>
      <c r="C92" s="19" t="s">
        <v>1212</v>
      </c>
      <c r="D92" s="19" t="s">
        <v>305</v>
      </c>
      <c r="E92" s="19"/>
      <c r="F92" s="19" t="s">
        <v>306</v>
      </c>
      <c r="G92" s="29"/>
      <c r="H92" s="29">
        <v>45643</v>
      </c>
      <c r="I92" s="19" t="s">
        <v>2114</v>
      </c>
      <c r="J92" s="19" t="s">
        <v>307</v>
      </c>
      <c r="K92" s="19" t="s">
        <v>308</v>
      </c>
      <c r="L92" s="19" t="s">
        <v>2257</v>
      </c>
      <c r="M92" s="19" t="s">
        <v>2258</v>
      </c>
      <c r="N92" s="164" t="s">
        <v>309</v>
      </c>
      <c r="O92" s="19" t="s">
        <v>310</v>
      </c>
      <c r="P92" s="27">
        <v>286946.28000000003</v>
      </c>
      <c r="Q92" s="27">
        <f>P92/12</f>
        <v>23912.190000000002</v>
      </c>
      <c r="R92" s="19"/>
      <c r="S92" s="19"/>
      <c r="T92" s="19"/>
      <c r="U92" s="19" t="s">
        <v>2251</v>
      </c>
      <c r="V92" s="36">
        <v>45278</v>
      </c>
      <c r="W92" s="35" t="s">
        <v>2259</v>
      </c>
      <c r="X92" s="19"/>
      <c r="Y92" s="19"/>
      <c r="Z92" s="19"/>
      <c r="AA92" s="19" t="s">
        <v>2260</v>
      </c>
      <c r="AB92" s="19" t="s">
        <v>51</v>
      </c>
      <c r="AC92" s="19" t="s">
        <v>2261</v>
      </c>
      <c r="AD92" s="19" t="s">
        <v>2262</v>
      </c>
      <c r="AE92" s="19" t="s">
        <v>11</v>
      </c>
      <c r="AF92" s="20" t="s">
        <v>14</v>
      </c>
      <c r="AG92" s="19" t="s">
        <v>1391</v>
      </c>
    </row>
    <row r="93" spans="1:33" ht="14.25" customHeight="1">
      <c r="A93" s="20" t="s">
        <v>14</v>
      </c>
      <c r="B93" s="155" t="s">
        <v>14</v>
      </c>
      <c r="C93" s="21" t="s">
        <v>1212</v>
      </c>
      <c r="D93" s="21" t="s">
        <v>700</v>
      </c>
      <c r="E93" s="21"/>
      <c r="F93" s="21" t="s">
        <v>1017</v>
      </c>
      <c r="G93" s="29"/>
      <c r="H93" s="29">
        <v>45652</v>
      </c>
      <c r="I93" s="21" t="s">
        <v>1329</v>
      </c>
      <c r="J93" s="19" t="s">
        <v>695</v>
      </c>
      <c r="K93" s="19" t="s">
        <v>696</v>
      </c>
      <c r="L93" s="19" t="s">
        <v>697</v>
      </c>
      <c r="M93" s="19" t="s">
        <v>1018</v>
      </c>
      <c r="N93" s="27" t="s">
        <v>11</v>
      </c>
      <c r="O93" s="19" t="s">
        <v>698</v>
      </c>
      <c r="P93" s="27">
        <v>2700.9</v>
      </c>
      <c r="Q93" s="20" t="s">
        <v>14</v>
      </c>
      <c r="R93" s="21"/>
      <c r="S93" s="21"/>
      <c r="T93" s="21"/>
      <c r="U93" s="21" t="s">
        <v>1214</v>
      </c>
      <c r="V93" s="29">
        <v>45287</v>
      </c>
      <c r="W93" s="28" t="s">
        <v>2263</v>
      </c>
      <c r="X93" s="19"/>
      <c r="Y93" s="19"/>
      <c r="Z93" s="19"/>
      <c r="AA93" s="19" t="s">
        <v>2264</v>
      </c>
      <c r="AB93" s="19" t="s">
        <v>51</v>
      </c>
      <c r="AC93" s="19" t="s">
        <v>2265</v>
      </c>
      <c r="AD93" s="19" t="s">
        <v>2266</v>
      </c>
      <c r="AE93" s="19" t="s">
        <v>11</v>
      </c>
      <c r="AF93" s="20" t="s">
        <v>14</v>
      </c>
      <c r="AG93" s="19" t="s">
        <v>1391</v>
      </c>
    </row>
    <row r="94" spans="1:33" ht="14.25" customHeight="1">
      <c r="A94" s="20" t="s">
        <v>14</v>
      </c>
      <c r="B94" s="155" t="s">
        <v>14</v>
      </c>
      <c r="C94" s="21" t="s">
        <v>1212</v>
      </c>
      <c r="D94" s="21" t="s">
        <v>705</v>
      </c>
      <c r="E94" s="21"/>
      <c r="F94" s="21" t="s">
        <v>1017</v>
      </c>
      <c r="G94" s="29"/>
      <c r="H94" s="29">
        <v>45652</v>
      </c>
      <c r="I94" s="21" t="s">
        <v>1329</v>
      </c>
      <c r="J94" s="19" t="s">
        <v>702</v>
      </c>
      <c r="K94" s="19" t="s">
        <v>703</v>
      </c>
      <c r="L94" s="19" t="s">
        <v>697</v>
      </c>
      <c r="M94" s="19" t="s">
        <v>1018</v>
      </c>
      <c r="N94" s="27" t="s">
        <v>11</v>
      </c>
      <c r="O94" s="19" t="s">
        <v>698</v>
      </c>
      <c r="P94" s="27">
        <v>17938.88</v>
      </c>
      <c r="Q94" s="20" t="s">
        <v>14</v>
      </c>
      <c r="R94" s="21"/>
      <c r="S94" s="21"/>
      <c r="T94" s="21"/>
      <c r="U94" s="21" t="s">
        <v>1214</v>
      </c>
      <c r="V94" s="29">
        <v>45287</v>
      </c>
      <c r="W94" s="28" t="s">
        <v>2267</v>
      </c>
      <c r="X94" s="19"/>
      <c r="Y94" s="19"/>
      <c r="Z94" s="19"/>
      <c r="AA94" s="19" t="s">
        <v>2268</v>
      </c>
      <c r="AB94" s="19" t="s">
        <v>51</v>
      </c>
      <c r="AC94" s="19" t="s">
        <v>2265</v>
      </c>
      <c r="AD94" s="19" t="s">
        <v>2266</v>
      </c>
      <c r="AE94" s="19" t="s">
        <v>11</v>
      </c>
      <c r="AF94" s="20" t="s">
        <v>14</v>
      </c>
      <c r="AG94" s="19" t="s">
        <v>1391</v>
      </c>
    </row>
    <row r="95" spans="1:33" ht="14.25" customHeight="1">
      <c r="A95" s="19" t="s">
        <v>31</v>
      </c>
      <c r="B95" s="19" t="s">
        <v>2269</v>
      </c>
      <c r="C95" s="19" t="s">
        <v>1212</v>
      </c>
      <c r="D95" s="19" t="s">
        <v>568</v>
      </c>
      <c r="E95" s="19"/>
      <c r="F95" s="19" t="s">
        <v>1025</v>
      </c>
      <c r="G95" s="29"/>
      <c r="H95" s="29">
        <v>45656</v>
      </c>
      <c r="I95" s="19" t="s">
        <v>2270</v>
      </c>
      <c r="J95" s="19" t="s">
        <v>707</v>
      </c>
      <c r="K95" s="19" t="s">
        <v>708</v>
      </c>
      <c r="L95" s="19" t="s">
        <v>709</v>
      </c>
      <c r="M95" s="173" t="s">
        <v>13</v>
      </c>
      <c r="N95" s="33" t="s">
        <v>11</v>
      </c>
      <c r="O95" s="33" t="s">
        <v>710</v>
      </c>
      <c r="P95" s="27">
        <v>499410.34</v>
      </c>
      <c r="Q95" s="27">
        <f>P95/12</f>
        <v>41617.528333333335</v>
      </c>
      <c r="R95" s="19"/>
      <c r="S95" s="19"/>
      <c r="T95" s="19"/>
      <c r="U95" s="19" t="s">
        <v>1214</v>
      </c>
      <c r="V95" s="29">
        <v>43465</v>
      </c>
      <c r="W95" s="35" t="s">
        <v>2271</v>
      </c>
      <c r="X95" s="19"/>
      <c r="Y95" s="19"/>
      <c r="Z95" s="19"/>
      <c r="AA95" s="19" t="s">
        <v>2272</v>
      </c>
      <c r="AB95" s="19" t="s">
        <v>51</v>
      </c>
      <c r="AC95" s="19" t="s">
        <v>2265</v>
      </c>
      <c r="AD95" s="19" t="s">
        <v>2266</v>
      </c>
      <c r="AE95" s="19" t="s">
        <v>11</v>
      </c>
      <c r="AF95" s="19" t="s">
        <v>1026</v>
      </c>
      <c r="AG95" s="19" t="s">
        <v>1391</v>
      </c>
    </row>
    <row r="96" spans="1:33" ht="14.25" customHeight="1">
      <c r="A96" s="20" t="s">
        <v>14</v>
      </c>
      <c r="B96" s="155" t="s">
        <v>14</v>
      </c>
      <c r="C96" s="21" t="s">
        <v>1212</v>
      </c>
      <c r="D96" s="21" t="s">
        <v>717</v>
      </c>
      <c r="E96" s="21"/>
      <c r="F96" s="21" t="s">
        <v>1017</v>
      </c>
      <c r="G96" s="29"/>
      <c r="H96" s="29">
        <v>45658</v>
      </c>
      <c r="I96" s="21" t="s">
        <v>1329</v>
      </c>
      <c r="J96" s="19" t="s">
        <v>714</v>
      </c>
      <c r="K96" s="19" t="s">
        <v>715</v>
      </c>
      <c r="L96" s="19" t="s">
        <v>697</v>
      </c>
      <c r="M96" s="19" t="s">
        <v>1018</v>
      </c>
      <c r="N96" s="27" t="s">
        <v>11</v>
      </c>
      <c r="O96" s="19" t="s">
        <v>698</v>
      </c>
      <c r="P96" s="27">
        <v>102167.81</v>
      </c>
      <c r="Q96" s="20" t="s">
        <v>14</v>
      </c>
      <c r="R96" s="19"/>
      <c r="S96" s="19"/>
      <c r="T96" s="19"/>
      <c r="U96" s="19" t="s">
        <v>1214</v>
      </c>
      <c r="V96" s="29">
        <v>45293</v>
      </c>
      <c r="W96" s="28" t="s">
        <v>2273</v>
      </c>
      <c r="X96" s="19"/>
      <c r="Y96" s="19"/>
      <c r="Z96" s="19"/>
      <c r="AA96" s="19" t="s">
        <v>2274</v>
      </c>
      <c r="AB96" s="19" t="s">
        <v>51</v>
      </c>
      <c r="AC96" s="19" t="s">
        <v>2265</v>
      </c>
      <c r="AD96" s="19" t="s">
        <v>2266</v>
      </c>
      <c r="AE96" s="19" t="s">
        <v>11</v>
      </c>
      <c r="AF96" s="20" t="s">
        <v>14</v>
      </c>
      <c r="AG96" s="19" t="s">
        <v>1391</v>
      </c>
    </row>
    <row r="97" spans="1:33" ht="14.25" customHeight="1">
      <c r="A97" s="20" t="s">
        <v>14</v>
      </c>
      <c r="B97" s="155" t="s">
        <v>14</v>
      </c>
      <c r="C97" s="21" t="s">
        <v>1212</v>
      </c>
      <c r="D97" s="21" t="s">
        <v>720</v>
      </c>
      <c r="E97" s="21"/>
      <c r="F97" s="21" t="s">
        <v>1017</v>
      </c>
      <c r="G97" s="29"/>
      <c r="H97" s="29">
        <v>45660</v>
      </c>
      <c r="I97" s="21" t="s">
        <v>1329</v>
      </c>
      <c r="J97" s="19" t="s">
        <v>718</v>
      </c>
      <c r="K97" s="19" t="s">
        <v>303</v>
      </c>
      <c r="L97" s="19" t="s">
        <v>697</v>
      </c>
      <c r="M97" s="19" t="s">
        <v>1018</v>
      </c>
      <c r="N97" s="27" t="s">
        <v>11</v>
      </c>
      <c r="O97" s="19" t="s">
        <v>698</v>
      </c>
      <c r="P97" s="27">
        <v>25089.86</v>
      </c>
      <c r="Q97" s="20" t="s">
        <v>14</v>
      </c>
      <c r="R97" s="19"/>
      <c r="S97" s="19"/>
      <c r="T97" s="19"/>
      <c r="U97" s="19" t="s">
        <v>1214</v>
      </c>
      <c r="V97" s="29">
        <v>45295</v>
      </c>
      <c r="W97" s="28" t="s">
        <v>2275</v>
      </c>
      <c r="X97" s="19"/>
      <c r="Y97" s="19"/>
      <c r="Z97" s="19"/>
      <c r="AA97" s="19" t="s">
        <v>2276</v>
      </c>
      <c r="AB97" s="19" t="s">
        <v>51</v>
      </c>
      <c r="AC97" s="19" t="s">
        <v>2265</v>
      </c>
      <c r="AD97" s="19" t="s">
        <v>2266</v>
      </c>
      <c r="AE97" s="19" t="s">
        <v>11</v>
      </c>
      <c r="AF97" s="20" t="s">
        <v>14</v>
      </c>
      <c r="AG97" s="19" t="s">
        <v>1391</v>
      </c>
    </row>
    <row r="98" spans="1:33" ht="14.25" customHeight="1">
      <c r="A98" s="20" t="s">
        <v>14</v>
      </c>
      <c r="B98" s="155" t="s">
        <v>14</v>
      </c>
      <c r="C98" s="21" t="s">
        <v>1212</v>
      </c>
      <c r="D98" s="21" t="s">
        <v>724</v>
      </c>
      <c r="E98" s="21"/>
      <c r="F98" s="21" t="s">
        <v>1017</v>
      </c>
      <c r="G98" s="29"/>
      <c r="H98" s="29">
        <v>45668</v>
      </c>
      <c r="I98" s="21" t="s">
        <v>1329</v>
      </c>
      <c r="J98" s="19" t="s">
        <v>721</v>
      </c>
      <c r="K98" s="19" t="s">
        <v>722</v>
      </c>
      <c r="L98" s="19" t="s">
        <v>697</v>
      </c>
      <c r="M98" s="19" t="s">
        <v>1018</v>
      </c>
      <c r="N98" s="27" t="s">
        <v>11</v>
      </c>
      <c r="O98" s="19" t="s">
        <v>698</v>
      </c>
      <c r="P98" s="27">
        <v>1683.24</v>
      </c>
      <c r="Q98" s="20" t="s">
        <v>14</v>
      </c>
      <c r="R98" s="19"/>
      <c r="S98" s="19"/>
      <c r="T98" s="19"/>
      <c r="U98" s="19" t="s">
        <v>1214</v>
      </c>
      <c r="V98" s="29">
        <v>45303</v>
      </c>
      <c r="W98" s="28" t="s">
        <v>2277</v>
      </c>
      <c r="X98" s="19"/>
      <c r="Y98" s="19"/>
      <c r="Z98" s="19"/>
      <c r="AA98" s="19" t="s">
        <v>2278</v>
      </c>
      <c r="AB98" s="19" t="s">
        <v>51</v>
      </c>
      <c r="AC98" s="19" t="s">
        <v>2265</v>
      </c>
      <c r="AD98" s="19" t="s">
        <v>2266</v>
      </c>
      <c r="AE98" s="19" t="s">
        <v>11</v>
      </c>
      <c r="AF98" s="20" t="s">
        <v>14</v>
      </c>
      <c r="AG98" s="19" t="s">
        <v>1391</v>
      </c>
    </row>
    <row r="99" spans="1:33" ht="14.25" customHeight="1">
      <c r="A99" s="20" t="s">
        <v>14</v>
      </c>
      <c r="B99" s="155" t="s">
        <v>14</v>
      </c>
      <c r="C99" s="21" t="s">
        <v>1212</v>
      </c>
      <c r="D99" s="21" t="s">
        <v>728</v>
      </c>
      <c r="E99" s="21"/>
      <c r="F99" s="21" t="s">
        <v>1017</v>
      </c>
      <c r="G99" s="29"/>
      <c r="H99" s="29">
        <v>45668</v>
      </c>
      <c r="I99" s="21" t="s">
        <v>1329</v>
      </c>
      <c r="J99" s="19" t="s">
        <v>725</v>
      </c>
      <c r="K99" s="19" t="s">
        <v>726</v>
      </c>
      <c r="L99" s="19" t="s">
        <v>697</v>
      </c>
      <c r="M99" s="19" t="s">
        <v>1018</v>
      </c>
      <c r="N99" s="27" t="s">
        <v>11</v>
      </c>
      <c r="O99" s="19" t="s">
        <v>698</v>
      </c>
      <c r="P99" s="27">
        <v>32573</v>
      </c>
      <c r="Q99" s="20" t="s">
        <v>14</v>
      </c>
      <c r="R99" s="19"/>
      <c r="S99" s="19"/>
      <c r="T99" s="19"/>
      <c r="U99" s="19" t="s">
        <v>1214</v>
      </c>
      <c r="V99" s="29">
        <v>45303</v>
      </c>
      <c r="W99" s="28" t="s">
        <v>2279</v>
      </c>
      <c r="X99" s="19"/>
      <c r="Y99" s="19"/>
      <c r="Z99" s="19"/>
      <c r="AA99" s="19" t="s">
        <v>2280</v>
      </c>
      <c r="AB99" s="19" t="s">
        <v>51</v>
      </c>
      <c r="AC99" s="19" t="s">
        <v>2265</v>
      </c>
      <c r="AD99" s="19" t="s">
        <v>2266</v>
      </c>
      <c r="AE99" s="19" t="s">
        <v>11</v>
      </c>
      <c r="AF99" s="20" t="s">
        <v>14</v>
      </c>
      <c r="AG99" s="19" t="s">
        <v>1391</v>
      </c>
    </row>
    <row r="100" spans="1:33" ht="14.25" customHeight="1">
      <c r="A100" s="20" t="s">
        <v>14</v>
      </c>
      <c r="B100" s="155" t="s">
        <v>14</v>
      </c>
      <c r="C100" s="21" t="s">
        <v>1212</v>
      </c>
      <c r="D100" s="21" t="s">
        <v>47</v>
      </c>
      <c r="E100" s="21"/>
      <c r="F100" s="21" t="s">
        <v>1017</v>
      </c>
      <c r="G100" s="29"/>
      <c r="H100" s="29">
        <v>45668</v>
      </c>
      <c r="I100" s="21" t="s">
        <v>1329</v>
      </c>
      <c r="J100" s="19" t="s">
        <v>729</v>
      </c>
      <c r="K100" s="19" t="s">
        <v>2281</v>
      </c>
      <c r="L100" s="19" t="s">
        <v>697</v>
      </c>
      <c r="M100" s="19" t="s">
        <v>1018</v>
      </c>
      <c r="N100" s="27" t="s">
        <v>11</v>
      </c>
      <c r="O100" s="19" t="s">
        <v>698</v>
      </c>
      <c r="P100" s="27">
        <v>20191.099999999999</v>
      </c>
      <c r="Q100" s="20" t="s">
        <v>14</v>
      </c>
      <c r="R100" s="19"/>
      <c r="S100" s="19"/>
      <c r="T100" s="19"/>
      <c r="U100" s="19" t="s">
        <v>1214</v>
      </c>
      <c r="V100" s="29">
        <v>45303</v>
      </c>
      <c r="W100" s="28" t="s">
        <v>2282</v>
      </c>
      <c r="X100" s="19"/>
      <c r="Y100" s="19"/>
      <c r="Z100" s="19"/>
      <c r="AA100" s="19" t="s">
        <v>32</v>
      </c>
      <c r="AB100" s="19" t="s">
        <v>51</v>
      </c>
      <c r="AC100" s="19" t="s">
        <v>2265</v>
      </c>
      <c r="AD100" s="19" t="s">
        <v>2266</v>
      </c>
      <c r="AE100" s="19" t="s">
        <v>11</v>
      </c>
      <c r="AF100" s="20" t="s">
        <v>14</v>
      </c>
      <c r="AG100" s="19" t="s">
        <v>1391</v>
      </c>
    </row>
    <row r="101" spans="1:33" ht="14.25" customHeight="1">
      <c r="A101" s="20" t="s">
        <v>14</v>
      </c>
      <c r="B101" s="155" t="s">
        <v>14</v>
      </c>
      <c r="C101" s="21" t="s">
        <v>1212</v>
      </c>
      <c r="D101" s="21" t="s">
        <v>46</v>
      </c>
      <c r="E101" s="21"/>
      <c r="F101" s="21" t="s">
        <v>1017</v>
      </c>
      <c r="G101" s="29"/>
      <c r="H101" s="29">
        <v>45671</v>
      </c>
      <c r="I101" s="21" t="s">
        <v>1329</v>
      </c>
      <c r="J101" s="19" t="s">
        <v>732</v>
      </c>
      <c r="K101" s="19" t="s">
        <v>733</v>
      </c>
      <c r="L101" s="19" t="s">
        <v>697</v>
      </c>
      <c r="M101" s="19" t="s">
        <v>1018</v>
      </c>
      <c r="N101" s="27" t="s">
        <v>11</v>
      </c>
      <c r="O101" s="19" t="s">
        <v>698</v>
      </c>
      <c r="P101" s="27">
        <v>26702.76</v>
      </c>
      <c r="Q101" s="20" t="s">
        <v>14</v>
      </c>
      <c r="R101" s="19"/>
      <c r="S101" s="19"/>
      <c r="T101" s="19"/>
      <c r="U101" s="19" t="s">
        <v>1214</v>
      </c>
      <c r="V101" s="29">
        <v>45306</v>
      </c>
      <c r="W101" s="28" t="s">
        <v>2283</v>
      </c>
      <c r="X101" s="19"/>
      <c r="Y101" s="19"/>
      <c r="Z101" s="19"/>
      <c r="AA101" s="19" t="s">
        <v>32</v>
      </c>
      <c r="AB101" s="19" t="s">
        <v>51</v>
      </c>
      <c r="AC101" s="19" t="s">
        <v>2265</v>
      </c>
      <c r="AD101" s="19" t="s">
        <v>2266</v>
      </c>
      <c r="AE101" s="19" t="s">
        <v>11</v>
      </c>
      <c r="AF101" s="20" t="s">
        <v>14</v>
      </c>
      <c r="AG101" s="19" t="s">
        <v>1391</v>
      </c>
    </row>
    <row r="102" spans="1:33" ht="14.25" customHeight="1">
      <c r="A102" s="20" t="s">
        <v>14</v>
      </c>
      <c r="B102" s="155" t="s">
        <v>14</v>
      </c>
      <c r="C102" s="21" t="s">
        <v>1212</v>
      </c>
      <c r="D102" s="21" t="s">
        <v>48</v>
      </c>
      <c r="E102" s="21"/>
      <c r="F102" s="21" t="s">
        <v>1017</v>
      </c>
      <c r="G102" s="29"/>
      <c r="H102" s="29">
        <v>45671</v>
      </c>
      <c r="I102" s="21" t="s">
        <v>1329</v>
      </c>
      <c r="J102" s="19" t="s">
        <v>735</v>
      </c>
      <c r="K102" s="19" t="s">
        <v>736</v>
      </c>
      <c r="L102" s="19" t="s">
        <v>697</v>
      </c>
      <c r="M102" s="19" t="s">
        <v>1018</v>
      </c>
      <c r="N102" s="27" t="s">
        <v>11</v>
      </c>
      <c r="O102" s="19" t="s">
        <v>698</v>
      </c>
      <c r="P102" s="27">
        <v>1607.2</v>
      </c>
      <c r="Q102" s="20" t="s">
        <v>14</v>
      </c>
      <c r="R102" s="19"/>
      <c r="S102" s="19"/>
      <c r="T102" s="19"/>
      <c r="U102" s="19" t="s">
        <v>2284</v>
      </c>
      <c r="V102" s="29">
        <v>45306</v>
      </c>
      <c r="W102" s="28" t="s">
        <v>2285</v>
      </c>
      <c r="X102" s="19"/>
      <c r="Y102" s="19"/>
      <c r="Z102" s="19"/>
      <c r="AA102" s="19" t="s">
        <v>32</v>
      </c>
      <c r="AB102" s="19" t="s">
        <v>51</v>
      </c>
      <c r="AC102" s="19" t="s">
        <v>2265</v>
      </c>
      <c r="AD102" s="19" t="s">
        <v>2266</v>
      </c>
      <c r="AE102" s="19" t="s">
        <v>11</v>
      </c>
      <c r="AF102" s="20" t="s">
        <v>14</v>
      </c>
      <c r="AG102" s="19" t="s">
        <v>1391</v>
      </c>
    </row>
    <row r="103" spans="1:33" ht="14.25" customHeight="1">
      <c r="A103" s="20" t="s">
        <v>14</v>
      </c>
      <c r="B103" s="20" t="s">
        <v>14</v>
      </c>
      <c r="C103" s="19" t="s">
        <v>1212</v>
      </c>
      <c r="D103" s="21" t="s">
        <v>336</v>
      </c>
      <c r="E103" s="21"/>
      <c r="F103" s="21" t="s">
        <v>337</v>
      </c>
      <c r="G103" s="29"/>
      <c r="H103" s="29">
        <v>45686</v>
      </c>
      <c r="I103" s="19" t="s">
        <v>2286</v>
      </c>
      <c r="J103" s="19" t="s">
        <v>338</v>
      </c>
      <c r="K103" s="19" t="s">
        <v>339</v>
      </c>
      <c r="L103" s="19" t="s">
        <v>340</v>
      </c>
      <c r="M103" s="19" t="s">
        <v>13</v>
      </c>
      <c r="N103" s="19" t="s">
        <v>11</v>
      </c>
      <c r="O103" s="19" t="s">
        <v>2287</v>
      </c>
      <c r="P103" s="27">
        <v>6465076.5599999996</v>
      </c>
      <c r="Q103" s="31">
        <f>P103/12</f>
        <v>538756.38</v>
      </c>
      <c r="R103" s="19"/>
      <c r="S103" s="19"/>
      <c r="T103" s="19"/>
      <c r="U103" s="19" t="s">
        <v>2284</v>
      </c>
      <c r="V103" s="32">
        <v>43860</v>
      </c>
      <c r="W103" s="40" t="s">
        <v>2288</v>
      </c>
      <c r="X103" s="19"/>
      <c r="Y103" s="19"/>
      <c r="Z103" s="19"/>
      <c r="AA103" s="19" t="s">
        <v>2289</v>
      </c>
      <c r="AB103" s="19" t="s">
        <v>51</v>
      </c>
      <c r="AC103" s="19" t="s">
        <v>2290</v>
      </c>
      <c r="AD103" s="19" t="s">
        <v>2291</v>
      </c>
      <c r="AE103" s="19" t="s">
        <v>11</v>
      </c>
      <c r="AF103" s="19" t="s">
        <v>341</v>
      </c>
      <c r="AG103" s="19" t="s">
        <v>1391</v>
      </c>
    </row>
    <row r="104" spans="1:33" ht="14.25" customHeight="1">
      <c r="A104" s="19" t="s">
        <v>31</v>
      </c>
      <c r="B104" s="21" t="s">
        <v>2292</v>
      </c>
      <c r="C104" s="19" t="s">
        <v>1212</v>
      </c>
      <c r="D104" s="21" t="s">
        <v>342</v>
      </c>
      <c r="E104" s="52"/>
      <c r="F104" s="52" t="s">
        <v>2293</v>
      </c>
      <c r="G104" s="29"/>
      <c r="H104" s="29">
        <v>45688</v>
      </c>
      <c r="I104" s="19" t="s">
        <v>1296</v>
      </c>
      <c r="J104" s="19" t="s">
        <v>343</v>
      </c>
      <c r="K104" s="33" t="s">
        <v>344</v>
      </c>
      <c r="L104" s="19" t="s">
        <v>2294</v>
      </c>
      <c r="M104" s="19" t="s">
        <v>143</v>
      </c>
      <c r="N104" s="19" t="s">
        <v>345</v>
      </c>
      <c r="O104" s="19" t="s">
        <v>346</v>
      </c>
      <c r="P104" s="27">
        <f t="shared" ref="P104:P105" si="8">Q104*12</f>
        <v>767128.32000000007</v>
      </c>
      <c r="Q104" s="27">
        <v>63927.360000000001</v>
      </c>
      <c r="R104" s="19"/>
      <c r="S104" s="19"/>
      <c r="T104" s="19"/>
      <c r="U104" s="19" t="s">
        <v>2284</v>
      </c>
      <c r="V104" s="29">
        <v>44593</v>
      </c>
      <c r="W104" s="35" t="s">
        <v>2295</v>
      </c>
      <c r="X104" s="19"/>
      <c r="Y104" s="19"/>
      <c r="Z104" s="19"/>
      <c r="AA104" s="19" t="s">
        <v>2296</v>
      </c>
      <c r="AB104" s="19" t="s">
        <v>51</v>
      </c>
      <c r="AC104" s="19" t="s">
        <v>1236</v>
      </c>
      <c r="AD104" s="19" t="s">
        <v>381</v>
      </c>
      <c r="AE104" s="19" t="s">
        <v>11</v>
      </c>
      <c r="AF104" s="20" t="s">
        <v>14</v>
      </c>
      <c r="AG104" s="19" t="s">
        <v>1391</v>
      </c>
    </row>
    <row r="105" spans="1:33" ht="14.25" customHeight="1">
      <c r="A105" s="149" t="s">
        <v>1425</v>
      </c>
      <c r="B105" s="50" t="s">
        <v>2297</v>
      </c>
      <c r="C105" s="50" t="s">
        <v>1212</v>
      </c>
      <c r="D105" s="50" t="s">
        <v>1306</v>
      </c>
      <c r="E105" s="50"/>
      <c r="F105" s="50" t="s">
        <v>1516</v>
      </c>
      <c r="G105" s="61"/>
      <c r="H105" s="61">
        <v>45711</v>
      </c>
      <c r="I105" s="50" t="s">
        <v>1298</v>
      </c>
      <c r="J105" s="50" t="s">
        <v>18</v>
      </c>
      <c r="K105" s="50" t="s">
        <v>19</v>
      </c>
      <c r="L105" s="50" t="s">
        <v>2298</v>
      </c>
      <c r="M105" s="50" t="s">
        <v>1023</v>
      </c>
      <c r="N105" s="50" t="s">
        <v>21</v>
      </c>
      <c r="O105" s="50" t="s">
        <v>1024</v>
      </c>
      <c r="P105" s="60">
        <f t="shared" si="8"/>
        <v>369656.04</v>
      </c>
      <c r="Q105" s="60">
        <v>30804.67</v>
      </c>
      <c r="R105" s="50"/>
      <c r="S105" s="50"/>
      <c r="T105" s="50"/>
      <c r="U105" s="50" t="s">
        <v>1383</v>
      </c>
      <c r="V105" s="61">
        <v>44797</v>
      </c>
      <c r="W105" s="62" t="s">
        <v>2299</v>
      </c>
      <c r="X105" s="50"/>
      <c r="Y105" s="50"/>
      <c r="Z105" s="50"/>
      <c r="AA105" s="50" t="s">
        <v>1517</v>
      </c>
      <c r="AB105" s="50" t="s">
        <v>23</v>
      </c>
      <c r="AC105" s="50" t="s">
        <v>2028</v>
      </c>
      <c r="AD105" s="50" t="s">
        <v>381</v>
      </c>
      <c r="AE105" s="50" t="s">
        <v>11</v>
      </c>
      <c r="AF105" s="59" t="s">
        <v>14</v>
      </c>
      <c r="AG105" s="50" t="s">
        <v>1432</v>
      </c>
    </row>
    <row r="106" spans="1:33" ht="14.25" customHeight="1">
      <c r="A106" s="20" t="s">
        <v>14</v>
      </c>
      <c r="B106" s="20" t="s">
        <v>14</v>
      </c>
      <c r="C106" s="19" t="s">
        <v>1212</v>
      </c>
      <c r="D106" s="19" t="s">
        <v>16</v>
      </c>
      <c r="E106" s="19"/>
      <c r="F106" s="19" t="s">
        <v>17</v>
      </c>
      <c r="G106" s="29"/>
      <c r="H106" s="29">
        <v>45711</v>
      </c>
      <c r="I106" s="21" t="s">
        <v>1298</v>
      </c>
      <c r="J106" s="19" t="s">
        <v>18</v>
      </c>
      <c r="K106" s="19" t="s">
        <v>19</v>
      </c>
      <c r="L106" s="19" t="s">
        <v>2300</v>
      </c>
      <c r="M106" s="19" t="s">
        <v>1023</v>
      </c>
      <c r="N106" s="174" t="s">
        <v>21</v>
      </c>
      <c r="O106" s="19" t="s">
        <v>22</v>
      </c>
      <c r="P106" s="27">
        <v>284350.8</v>
      </c>
      <c r="Q106" s="27">
        <f>P106/12</f>
        <v>23695.899999999998</v>
      </c>
      <c r="R106" s="19"/>
      <c r="S106" s="19"/>
      <c r="T106" s="19"/>
      <c r="U106" s="19" t="s">
        <v>2301</v>
      </c>
      <c r="V106" s="29">
        <v>44797</v>
      </c>
      <c r="W106" s="35" t="s">
        <v>2302</v>
      </c>
      <c r="X106" s="19"/>
      <c r="Y106" s="19"/>
      <c r="Z106" s="19"/>
      <c r="AA106" s="19" t="s">
        <v>2303</v>
      </c>
      <c r="AB106" s="19" t="s">
        <v>23</v>
      </c>
      <c r="AC106" s="19" t="s">
        <v>2028</v>
      </c>
      <c r="AD106" s="19" t="s">
        <v>381</v>
      </c>
      <c r="AE106" s="19" t="s">
        <v>11</v>
      </c>
      <c r="AF106" s="20" t="s">
        <v>14</v>
      </c>
      <c r="AG106" s="19" t="s">
        <v>1391</v>
      </c>
    </row>
    <row r="107" spans="1:33" ht="14.25" customHeight="1">
      <c r="A107" s="20" t="s">
        <v>14</v>
      </c>
      <c r="B107" s="44" t="s">
        <v>14</v>
      </c>
      <c r="C107" s="19" t="s">
        <v>77</v>
      </c>
      <c r="D107" s="19" t="s">
        <v>366</v>
      </c>
      <c r="E107" s="19"/>
      <c r="F107" s="19" t="s">
        <v>367</v>
      </c>
      <c r="G107" s="29"/>
      <c r="H107" s="29">
        <v>45732</v>
      </c>
      <c r="I107" s="20" t="s">
        <v>14</v>
      </c>
      <c r="J107" s="19" t="s">
        <v>368</v>
      </c>
      <c r="K107" s="19" t="s">
        <v>369</v>
      </c>
      <c r="L107" s="19" t="s">
        <v>2304</v>
      </c>
      <c r="M107" s="27" t="s">
        <v>56</v>
      </c>
      <c r="N107" s="27" t="s">
        <v>11</v>
      </c>
      <c r="O107" s="27" t="s">
        <v>14</v>
      </c>
      <c r="P107" s="27">
        <v>211265.27</v>
      </c>
      <c r="Q107" s="20" t="s">
        <v>14</v>
      </c>
      <c r="R107" s="19"/>
      <c r="S107" s="19"/>
      <c r="T107" s="19"/>
      <c r="U107" s="19"/>
      <c r="V107" s="29">
        <v>43906</v>
      </c>
      <c r="W107" s="40" t="s">
        <v>2305</v>
      </c>
      <c r="X107" s="19"/>
      <c r="Y107" s="19"/>
      <c r="Z107" s="19"/>
      <c r="AA107" s="19" t="s">
        <v>2306</v>
      </c>
      <c r="AB107" s="19" t="s">
        <v>15</v>
      </c>
      <c r="AC107" s="19" t="s">
        <v>1353</v>
      </c>
      <c r="AD107" s="19" t="s">
        <v>381</v>
      </c>
      <c r="AE107" s="19" t="s">
        <v>11</v>
      </c>
      <c r="AF107" s="20" t="s">
        <v>14</v>
      </c>
      <c r="AG107" s="19" t="s">
        <v>1391</v>
      </c>
    </row>
    <row r="108" spans="1:33" ht="14.25" customHeight="1">
      <c r="A108" s="47" t="s">
        <v>14</v>
      </c>
      <c r="B108" s="44" t="s">
        <v>14</v>
      </c>
      <c r="C108" s="19" t="s">
        <v>1134</v>
      </c>
      <c r="D108" s="19" t="s">
        <v>1145</v>
      </c>
      <c r="E108" s="46"/>
      <c r="F108" s="46" t="s">
        <v>1146</v>
      </c>
      <c r="G108" s="48"/>
      <c r="H108" s="48">
        <v>45822</v>
      </c>
      <c r="I108" s="20" t="s">
        <v>14</v>
      </c>
      <c r="J108" s="19" t="s">
        <v>1147</v>
      </c>
      <c r="K108" s="46" t="s">
        <v>1148</v>
      </c>
      <c r="L108" s="19" t="s">
        <v>1149</v>
      </c>
      <c r="M108" s="19" t="s">
        <v>1150</v>
      </c>
      <c r="N108" s="27" t="s">
        <v>11</v>
      </c>
      <c r="O108" s="27" t="s">
        <v>14</v>
      </c>
      <c r="P108" s="159">
        <v>420000</v>
      </c>
      <c r="Q108" s="159">
        <v>35000</v>
      </c>
      <c r="R108" s="46"/>
      <c r="S108" s="46"/>
      <c r="T108" s="46"/>
      <c r="U108" s="46"/>
      <c r="V108" s="48">
        <v>43661</v>
      </c>
      <c r="W108" s="35" t="s">
        <v>2307</v>
      </c>
      <c r="X108" s="19"/>
      <c r="Y108" s="19"/>
      <c r="Z108" s="19"/>
      <c r="AA108" s="19" t="s">
        <v>2308</v>
      </c>
      <c r="AB108" s="19" t="s">
        <v>1218</v>
      </c>
      <c r="AC108" s="35" t="s">
        <v>1219</v>
      </c>
      <c r="AD108" s="46" t="s">
        <v>381</v>
      </c>
      <c r="AE108" s="47" t="s">
        <v>14</v>
      </c>
      <c r="AF108" s="20" t="s">
        <v>14</v>
      </c>
      <c r="AG108" s="19" t="s">
        <v>1391</v>
      </c>
    </row>
    <row r="109" spans="1:33" ht="14.25" customHeight="1">
      <c r="A109" s="149" t="s">
        <v>1425</v>
      </c>
      <c r="B109" s="169" t="s">
        <v>14</v>
      </c>
      <c r="C109" s="50" t="s">
        <v>383</v>
      </c>
      <c r="D109" s="50" t="s">
        <v>1182</v>
      </c>
      <c r="E109" s="50"/>
      <c r="F109" s="50" t="s">
        <v>1518</v>
      </c>
      <c r="G109" s="66"/>
      <c r="H109" s="66">
        <v>46016</v>
      </c>
      <c r="I109" s="59" t="s">
        <v>14</v>
      </c>
      <c r="J109" s="50" t="s">
        <v>1519</v>
      </c>
      <c r="K109" s="50" t="s">
        <v>1520</v>
      </c>
      <c r="L109" s="50" t="s">
        <v>2309</v>
      </c>
      <c r="M109" s="50" t="s">
        <v>384</v>
      </c>
      <c r="N109" s="50" t="s">
        <v>11</v>
      </c>
      <c r="O109" s="50" t="s">
        <v>11</v>
      </c>
      <c r="P109" s="50" t="s">
        <v>11</v>
      </c>
      <c r="Q109" s="50" t="s">
        <v>11</v>
      </c>
      <c r="R109" s="50"/>
      <c r="S109" s="50"/>
      <c r="T109" s="50"/>
      <c r="U109" s="50" t="s">
        <v>11</v>
      </c>
      <c r="V109" s="61">
        <v>45286</v>
      </c>
      <c r="W109" s="62" t="s">
        <v>1521</v>
      </c>
      <c r="X109" s="50"/>
      <c r="Y109" s="50"/>
      <c r="Z109" s="50"/>
      <c r="AA109" s="50" t="s">
        <v>11</v>
      </c>
      <c r="AB109" s="50" t="s">
        <v>1378</v>
      </c>
      <c r="AC109" s="149" t="s">
        <v>381</v>
      </c>
      <c r="AD109" s="50" t="s">
        <v>381</v>
      </c>
      <c r="AE109" s="67" t="s">
        <v>1522</v>
      </c>
      <c r="AF109" s="170" t="s">
        <v>14</v>
      </c>
      <c r="AG109" s="50" t="s">
        <v>1432</v>
      </c>
    </row>
    <row r="110" spans="1:33" ht="14.25" customHeight="1">
      <c r="A110" s="47" t="s">
        <v>14</v>
      </c>
      <c r="B110" s="44" t="s">
        <v>14</v>
      </c>
      <c r="C110" s="19" t="s">
        <v>1134</v>
      </c>
      <c r="D110" s="19" t="s">
        <v>1151</v>
      </c>
      <c r="E110" s="46"/>
      <c r="F110" s="46" t="s">
        <v>1152</v>
      </c>
      <c r="G110" s="48"/>
      <c r="H110" s="48">
        <v>46053</v>
      </c>
      <c r="I110" s="20" t="s">
        <v>14</v>
      </c>
      <c r="J110" s="19" t="s">
        <v>1147</v>
      </c>
      <c r="K110" s="46" t="s">
        <v>1148</v>
      </c>
      <c r="L110" s="19" t="s">
        <v>1153</v>
      </c>
      <c r="M110" s="19" t="s">
        <v>1150</v>
      </c>
      <c r="N110" s="27" t="s">
        <v>11</v>
      </c>
      <c r="O110" s="27" t="s">
        <v>14</v>
      </c>
      <c r="P110" s="159">
        <v>1320000</v>
      </c>
      <c r="Q110" s="159">
        <f>P110/60</f>
        <v>22000</v>
      </c>
      <c r="R110" s="46"/>
      <c r="S110" s="46"/>
      <c r="T110" s="46"/>
      <c r="U110" s="46"/>
      <c r="V110" s="48">
        <v>44228</v>
      </c>
      <c r="W110" s="35" t="s">
        <v>2310</v>
      </c>
      <c r="X110" s="19"/>
      <c r="Y110" s="19"/>
      <c r="Z110" s="19"/>
      <c r="AA110" s="19" t="s">
        <v>2308</v>
      </c>
      <c r="AB110" s="19" t="s">
        <v>1218</v>
      </c>
      <c r="AC110" s="35" t="s">
        <v>1219</v>
      </c>
      <c r="AD110" s="46" t="s">
        <v>381</v>
      </c>
      <c r="AE110" s="47" t="s">
        <v>14</v>
      </c>
      <c r="AF110" s="20" t="s">
        <v>14</v>
      </c>
      <c r="AG110" s="19" t="s">
        <v>1391</v>
      </c>
    </row>
    <row r="111" spans="1:33" ht="14.25" customHeight="1">
      <c r="A111" s="44" t="s">
        <v>14</v>
      </c>
      <c r="B111" s="44" t="s">
        <v>14</v>
      </c>
      <c r="C111" s="19" t="s">
        <v>1212</v>
      </c>
      <c r="D111" s="19" t="s">
        <v>351</v>
      </c>
      <c r="E111" s="46"/>
      <c r="F111" s="46" t="s">
        <v>352</v>
      </c>
      <c r="G111" s="48"/>
      <c r="H111" s="48">
        <v>46076</v>
      </c>
      <c r="I111" s="19" t="s">
        <v>1298</v>
      </c>
      <c r="J111" s="19" t="s">
        <v>2311</v>
      </c>
      <c r="K111" s="46" t="s">
        <v>19</v>
      </c>
      <c r="L111" s="19" t="s">
        <v>2312</v>
      </c>
      <c r="M111" s="19" t="s">
        <v>1023</v>
      </c>
      <c r="N111" s="166" t="s">
        <v>353</v>
      </c>
      <c r="O111" s="19" t="s">
        <v>354</v>
      </c>
      <c r="P111" s="27">
        <v>209748</v>
      </c>
      <c r="Q111" s="159">
        <v>17479</v>
      </c>
      <c r="R111" s="19"/>
      <c r="S111" s="19"/>
      <c r="T111" s="19"/>
      <c r="U111" s="19" t="s">
        <v>1383</v>
      </c>
      <c r="V111" s="48">
        <v>45162</v>
      </c>
      <c r="W111" s="35" t="s">
        <v>2313</v>
      </c>
      <c r="X111" s="19"/>
      <c r="Y111" s="19"/>
      <c r="Z111" s="19"/>
      <c r="AA111" s="19" t="s">
        <v>2314</v>
      </c>
      <c r="AB111" s="19" t="s">
        <v>23</v>
      </c>
      <c r="AC111" s="19" t="s">
        <v>2028</v>
      </c>
      <c r="AD111" s="19" t="s">
        <v>381</v>
      </c>
      <c r="AE111" s="19" t="s">
        <v>11</v>
      </c>
      <c r="AF111" s="47" t="s">
        <v>14</v>
      </c>
      <c r="AG111" s="46" t="s">
        <v>1421</v>
      </c>
    </row>
    <row r="112" spans="1:33" ht="14.25" customHeight="1">
      <c r="A112" s="44" t="s">
        <v>14</v>
      </c>
      <c r="B112" s="44" t="s">
        <v>14</v>
      </c>
      <c r="C112" s="19" t="s">
        <v>1212</v>
      </c>
      <c r="D112" s="19" t="s">
        <v>396</v>
      </c>
      <c r="E112" s="19"/>
      <c r="F112" s="19" t="s">
        <v>397</v>
      </c>
      <c r="G112" s="32"/>
      <c r="H112" s="32">
        <v>46142</v>
      </c>
      <c r="I112" s="19" t="s">
        <v>1298</v>
      </c>
      <c r="J112" s="19" t="s">
        <v>2311</v>
      </c>
      <c r="K112" s="19" t="s">
        <v>19</v>
      </c>
      <c r="L112" s="19" t="s">
        <v>2315</v>
      </c>
      <c r="M112" s="27" t="s">
        <v>1023</v>
      </c>
      <c r="N112" s="166" t="s">
        <v>398</v>
      </c>
      <c r="O112" s="19" t="s">
        <v>399</v>
      </c>
      <c r="P112" s="27">
        <v>386304</v>
      </c>
      <c r="Q112" s="31">
        <f t="shared" ref="Q112:Q115" si="9">P112/12</f>
        <v>32192</v>
      </c>
      <c r="R112" s="19"/>
      <c r="S112" s="19"/>
      <c r="T112" s="19"/>
      <c r="U112" s="19" t="s">
        <v>1383</v>
      </c>
      <c r="V112" s="32">
        <v>45230</v>
      </c>
      <c r="W112" s="35" t="s">
        <v>2316</v>
      </c>
      <c r="X112" s="19"/>
      <c r="Y112" s="19"/>
      <c r="Z112" s="19"/>
      <c r="AA112" s="19" t="s">
        <v>2317</v>
      </c>
      <c r="AB112" s="19" t="s">
        <v>23</v>
      </c>
      <c r="AC112" s="19" t="s">
        <v>2028</v>
      </c>
      <c r="AD112" s="19" t="s">
        <v>381</v>
      </c>
      <c r="AE112" s="19" t="s">
        <v>11</v>
      </c>
      <c r="AF112" s="20" t="s">
        <v>14</v>
      </c>
      <c r="AG112" s="19" t="s">
        <v>1421</v>
      </c>
    </row>
    <row r="113" spans="1:33" ht="14.25" customHeight="1">
      <c r="A113" s="53" t="s">
        <v>1376</v>
      </c>
      <c r="B113" s="68" t="s">
        <v>14</v>
      </c>
      <c r="C113" s="53" t="s">
        <v>1212</v>
      </c>
      <c r="D113" s="53" t="s">
        <v>1526</v>
      </c>
      <c r="E113" s="53"/>
      <c r="F113" s="53" t="s">
        <v>1527</v>
      </c>
      <c r="G113" s="54"/>
      <c r="H113" s="54">
        <v>46362</v>
      </c>
      <c r="I113" s="53" t="s">
        <v>1466</v>
      </c>
      <c r="J113" s="53" t="s">
        <v>1528</v>
      </c>
      <c r="K113" s="53" t="s">
        <v>1529</v>
      </c>
      <c r="L113" s="53" t="s">
        <v>2318</v>
      </c>
      <c r="M113" s="55" t="s">
        <v>482</v>
      </c>
      <c r="N113" s="55" t="s">
        <v>11</v>
      </c>
      <c r="O113" s="55" t="s">
        <v>14</v>
      </c>
      <c r="P113" s="55">
        <v>36000</v>
      </c>
      <c r="Q113" s="55">
        <f t="shared" si="9"/>
        <v>3000</v>
      </c>
      <c r="R113" s="53"/>
      <c r="S113" s="53"/>
      <c r="T113" s="53"/>
      <c r="U113" s="53" t="s">
        <v>1383</v>
      </c>
      <c r="V113" s="54">
        <v>44537</v>
      </c>
      <c r="W113" s="57" t="s">
        <v>2319</v>
      </c>
      <c r="X113" s="53"/>
      <c r="Y113" s="53"/>
      <c r="Z113" s="53"/>
      <c r="AA113" s="53" t="s">
        <v>1530</v>
      </c>
      <c r="AB113" s="53" t="s">
        <v>15</v>
      </c>
      <c r="AC113" s="53" t="s">
        <v>1353</v>
      </c>
      <c r="AD113" s="53"/>
      <c r="AE113" s="53" t="s">
        <v>11</v>
      </c>
      <c r="AF113" s="53"/>
      <c r="AG113" s="53" t="s">
        <v>1424</v>
      </c>
    </row>
    <row r="114" spans="1:33" ht="14.25" customHeight="1">
      <c r="A114" s="53" t="s">
        <v>1376</v>
      </c>
      <c r="B114" s="56" t="s">
        <v>14</v>
      </c>
      <c r="C114" s="53" t="s">
        <v>1212</v>
      </c>
      <c r="D114" s="53" t="s">
        <v>1475</v>
      </c>
      <c r="E114" s="53"/>
      <c r="F114" s="53" t="s">
        <v>1531</v>
      </c>
      <c r="G114" s="54"/>
      <c r="H114" s="54">
        <v>46364</v>
      </c>
      <c r="I114" s="53" t="s">
        <v>1466</v>
      </c>
      <c r="J114" s="53" t="s">
        <v>1532</v>
      </c>
      <c r="K114" s="53" t="s">
        <v>1533</v>
      </c>
      <c r="L114" s="53" t="s">
        <v>2320</v>
      </c>
      <c r="M114" s="55" t="s">
        <v>482</v>
      </c>
      <c r="N114" s="55" t="s">
        <v>11</v>
      </c>
      <c r="O114" s="55" t="s">
        <v>14</v>
      </c>
      <c r="P114" s="55">
        <v>24000</v>
      </c>
      <c r="Q114" s="55">
        <f t="shared" si="9"/>
        <v>2000</v>
      </c>
      <c r="R114" s="53"/>
      <c r="S114" s="53"/>
      <c r="T114" s="53"/>
      <c r="U114" s="53" t="s">
        <v>1383</v>
      </c>
      <c r="V114" s="54">
        <v>44539</v>
      </c>
      <c r="W114" s="57" t="s">
        <v>2321</v>
      </c>
      <c r="X114" s="53"/>
      <c r="Y114" s="53"/>
      <c r="Z114" s="53"/>
      <c r="AA114" s="53" t="s">
        <v>1534</v>
      </c>
      <c r="AB114" s="53" t="s">
        <v>15</v>
      </c>
      <c r="AC114" s="53" t="s">
        <v>1353</v>
      </c>
      <c r="AD114" s="53"/>
      <c r="AE114" s="53" t="s">
        <v>11</v>
      </c>
      <c r="AF114" s="53"/>
      <c r="AG114" s="53" t="s">
        <v>1424</v>
      </c>
    </row>
    <row r="115" spans="1:33" ht="14.25" customHeight="1">
      <c r="A115" s="53" t="s">
        <v>1376</v>
      </c>
      <c r="B115" s="53" t="s">
        <v>2322</v>
      </c>
      <c r="C115" s="53" t="s">
        <v>1212</v>
      </c>
      <c r="D115" s="53" t="s">
        <v>1490</v>
      </c>
      <c r="E115" s="53"/>
      <c r="F115" s="53" t="s">
        <v>1535</v>
      </c>
      <c r="G115" s="54"/>
      <c r="H115" s="54">
        <v>46372</v>
      </c>
      <c r="I115" s="53" t="s">
        <v>1466</v>
      </c>
      <c r="J115" s="53" t="s">
        <v>1536</v>
      </c>
      <c r="K115" s="53" t="s">
        <v>1537</v>
      </c>
      <c r="L115" s="53" t="s">
        <v>2323</v>
      </c>
      <c r="M115" s="55" t="s">
        <v>482</v>
      </c>
      <c r="N115" s="55" t="s">
        <v>11</v>
      </c>
      <c r="O115" s="55" t="s">
        <v>14</v>
      </c>
      <c r="P115" s="55">
        <v>36583.800000000003</v>
      </c>
      <c r="Q115" s="55">
        <f t="shared" si="9"/>
        <v>3048.65</v>
      </c>
      <c r="R115" s="53"/>
      <c r="S115" s="53"/>
      <c r="T115" s="53"/>
      <c r="U115" s="53" t="s">
        <v>1383</v>
      </c>
      <c r="V115" s="54">
        <v>44547</v>
      </c>
      <c r="W115" s="57" t="s">
        <v>2324</v>
      </c>
      <c r="X115" s="53"/>
      <c r="Y115" s="53"/>
      <c r="Z115" s="53"/>
      <c r="AA115" s="53" t="s">
        <v>1538</v>
      </c>
      <c r="AB115" s="53" t="s">
        <v>15</v>
      </c>
      <c r="AC115" s="53" t="s">
        <v>1353</v>
      </c>
      <c r="AD115" s="53"/>
      <c r="AE115" s="53" t="s">
        <v>11</v>
      </c>
      <c r="AF115" s="53"/>
      <c r="AG115" s="53" t="s">
        <v>1424</v>
      </c>
    </row>
    <row r="116" spans="1:33" ht="14.25" customHeight="1">
      <c r="A116" s="20" t="s">
        <v>14</v>
      </c>
      <c r="B116" s="47" t="s">
        <v>14</v>
      </c>
      <c r="C116" s="19" t="s">
        <v>1212</v>
      </c>
      <c r="D116" s="21" t="s">
        <v>493</v>
      </c>
      <c r="E116" s="19"/>
      <c r="F116" s="19" t="s">
        <v>494</v>
      </c>
      <c r="G116" s="29"/>
      <c r="H116" s="29">
        <v>46375</v>
      </c>
      <c r="I116" s="19" t="s">
        <v>2325</v>
      </c>
      <c r="J116" s="19" t="s">
        <v>495</v>
      </c>
      <c r="K116" s="19" t="s">
        <v>496</v>
      </c>
      <c r="L116" s="19" t="s">
        <v>497</v>
      </c>
      <c r="M116" s="19" t="s">
        <v>56</v>
      </c>
      <c r="N116" s="6" t="s">
        <v>498</v>
      </c>
      <c r="O116" s="19" t="s">
        <v>499</v>
      </c>
      <c r="P116" s="27">
        <v>14393.92</v>
      </c>
      <c r="Q116" s="20" t="s">
        <v>14</v>
      </c>
      <c r="R116" s="19"/>
      <c r="S116" s="19"/>
      <c r="T116" s="19"/>
      <c r="U116" s="19" t="s">
        <v>1214</v>
      </c>
      <c r="V116" s="29">
        <v>45280</v>
      </c>
      <c r="W116" s="28" t="s">
        <v>2326</v>
      </c>
      <c r="X116" s="19"/>
      <c r="Y116" s="19"/>
      <c r="Z116" s="19"/>
      <c r="AA116" s="19" t="s">
        <v>500</v>
      </c>
      <c r="AB116" s="21" t="s">
        <v>71</v>
      </c>
      <c r="AC116" s="19" t="s">
        <v>2327</v>
      </c>
      <c r="AD116" s="19" t="s">
        <v>2328</v>
      </c>
      <c r="AE116" s="19" t="s">
        <v>11</v>
      </c>
      <c r="AF116" s="161" t="s">
        <v>14</v>
      </c>
      <c r="AG116" s="19" t="s">
        <v>1391</v>
      </c>
    </row>
    <row r="117" spans="1:33" ht="14.25" customHeight="1">
      <c r="A117" s="44" t="s">
        <v>14</v>
      </c>
      <c r="B117" s="44" t="s">
        <v>14</v>
      </c>
      <c r="C117" s="21" t="s">
        <v>1212</v>
      </c>
      <c r="D117" s="21" t="s">
        <v>501</v>
      </c>
      <c r="E117" s="21"/>
      <c r="F117" s="21" t="s">
        <v>502</v>
      </c>
      <c r="G117" s="29"/>
      <c r="H117" s="29">
        <v>46382</v>
      </c>
      <c r="I117" s="19" t="s">
        <v>2329</v>
      </c>
      <c r="J117" s="19" t="s">
        <v>503</v>
      </c>
      <c r="K117" s="29" t="s">
        <v>504</v>
      </c>
      <c r="L117" s="21" t="s">
        <v>505</v>
      </c>
      <c r="M117" s="27" t="s">
        <v>482</v>
      </c>
      <c r="N117" s="21" t="s">
        <v>11</v>
      </c>
      <c r="O117" s="19" t="s">
        <v>815</v>
      </c>
      <c r="P117" s="27" t="s">
        <v>817</v>
      </c>
      <c r="Q117" s="4">
        <v>8100</v>
      </c>
      <c r="R117" s="19"/>
      <c r="S117" s="19"/>
      <c r="T117" s="19"/>
      <c r="U117" s="19" t="s">
        <v>1214</v>
      </c>
      <c r="V117" s="29">
        <v>45287</v>
      </c>
      <c r="W117" s="28" t="s">
        <v>2330</v>
      </c>
      <c r="X117" s="19"/>
      <c r="Y117" s="19"/>
      <c r="Z117" s="19"/>
      <c r="AA117" s="19" t="s">
        <v>2331</v>
      </c>
      <c r="AB117" s="6" t="s">
        <v>51</v>
      </c>
      <c r="AC117" s="19" t="s">
        <v>2265</v>
      </c>
      <c r="AD117" s="19" t="s">
        <v>2266</v>
      </c>
      <c r="AE117" s="19" t="s">
        <v>11</v>
      </c>
      <c r="AF117" s="161" t="s">
        <v>14</v>
      </c>
      <c r="AG117" s="19" t="s">
        <v>1391</v>
      </c>
    </row>
    <row r="118" spans="1:33" ht="14.25" customHeight="1">
      <c r="A118" s="53" t="s">
        <v>1376</v>
      </c>
      <c r="B118" s="56" t="s">
        <v>14</v>
      </c>
      <c r="C118" s="53" t="s">
        <v>1212</v>
      </c>
      <c r="D118" s="53" t="s">
        <v>342</v>
      </c>
      <c r="E118" s="53"/>
      <c r="F118" s="53" t="s">
        <v>1539</v>
      </c>
      <c r="G118" s="54"/>
      <c r="H118" s="54">
        <v>46459</v>
      </c>
      <c r="I118" s="53" t="s">
        <v>1466</v>
      </c>
      <c r="J118" s="53" t="s">
        <v>1540</v>
      </c>
      <c r="K118" s="53" t="s">
        <v>1541</v>
      </c>
      <c r="L118" s="53" t="s">
        <v>2332</v>
      </c>
      <c r="M118" s="55" t="s">
        <v>482</v>
      </c>
      <c r="N118" s="53" t="s">
        <v>11</v>
      </c>
      <c r="O118" s="55" t="s">
        <v>14</v>
      </c>
      <c r="P118" s="55">
        <v>42000</v>
      </c>
      <c r="Q118" s="55">
        <f t="shared" ref="Q118:Q120" si="10">P118/12</f>
        <v>3500</v>
      </c>
      <c r="R118" s="53"/>
      <c r="S118" s="53"/>
      <c r="T118" s="53"/>
      <c r="U118" s="53" t="s">
        <v>1383</v>
      </c>
      <c r="V118" s="54">
        <v>44634</v>
      </c>
      <c r="W118" s="57" t="s">
        <v>2333</v>
      </c>
      <c r="X118" s="53"/>
      <c r="Y118" s="53"/>
      <c r="Z118" s="53"/>
      <c r="AA118" s="53" t="s">
        <v>1542</v>
      </c>
      <c r="AB118" s="53" t="s">
        <v>15</v>
      </c>
      <c r="AC118" s="53" t="s">
        <v>1353</v>
      </c>
      <c r="AD118" s="53"/>
      <c r="AE118" s="53" t="s">
        <v>11</v>
      </c>
      <c r="AF118" s="53"/>
      <c r="AG118" s="53" t="s">
        <v>1424</v>
      </c>
    </row>
    <row r="119" spans="1:33" ht="14.25" customHeight="1">
      <c r="A119" s="53" t="s">
        <v>1376</v>
      </c>
      <c r="B119" s="56" t="s">
        <v>14</v>
      </c>
      <c r="C119" s="53" t="s">
        <v>1212</v>
      </c>
      <c r="D119" s="53" t="s">
        <v>1220</v>
      </c>
      <c r="E119" s="53"/>
      <c r="F119" s="53" t="s">
        <v>1543</v>
      </c>
      <c r="G119" s="54"/>
      <c r="H119" s="54">
        <v>46536</v>
      </c>
      <c r="I119" s="53" t="s">
        <v>1466</v>
      </c>
      <c r="J119" s="53" t="s">
        <v>1544</v>
      </c>
      <c r="K119" s="53" t="s">
        <v>1545</v>
      </c>
      <c r="L119" s="53" t="s">
        <v>2334</v>
      </c>
      <c r="M119" s="55" t="s">
        <v>482</v>
      </c>
      <c r="N119" s="53" t="s">
        <v>11</v>
      </c>
      <c r="O119" s="55" t="s">
        <v>14</v>
      </c>
      <c r="P119" s="55">
        <v>36420</v>
      </c>
      <c r="Q119" s="55">
        <f t="shared" si="10"/>
        <v>3035</v>
      </c>
      <c r="R119" s="53"/>
      <c r="S119" s="53"/>
      <c r="T119" s="53"/>
      <c r="U119" s="53" t="s">
        <v>1383</v>
      </c>
      <c r="V119" s="54">
        <v>44650</v>
      </c>
      <c r="W119" s="57" t="s">
        <v>2335</v>
      </c>
      <c r="X119" s="53"/>
      <c r="Y119" s="53"/>
      <c r="Z119" s="53"/>
      <c r="AA119" s="53" t="s">
        <v>1546</v>
      </c>
      <c r="AB119" s="53" t="s">
        <v>45</v>
      </c>
      <c r="AC119" s="53"/>
      <c r="AD119" s="53"/>
      <c r="AE119" s="53" t="s">
        <v>11</v>
      </c>
      <c r="AF119" s="53"/>
      <c r="AG119" s="53" t="s">
        <v>1424</v>
      </c>
    </row>
    <row r="120" spans="1:33" ht="14.25" customHeight="1">
      <c r="A120" s="20" t="s">
        <v>14</v>
      </c>
      <c r="B120" s="44" t="s">
        <v>14</v>
      </c>
      <c r="C120" s="19" t="s">
        <v>1212</v>
      </c>
      <c r="D120" s="19" t="s">
        <v>513</v>
      </c>
      <c r="E120" s="19"/>
      <c r="F120" s="19" t="s">
        <v>514</v>
      </c>
      <c r="G120" s="29"/>
      <c r="H120" s="29">
        <v>46559</v>
      </c>
      <c r="I120" s="19" t="s">
        <v>2336</v>
      </c>
      <c r="J120" s="19" t="s">
        <v>515</v>
      </c>
      <c r="K120" s="19" t="s">
        <v>516</v>
      </c>
      <c r="L120" s="19" t="s">
        <v>2337</v>
      </c>
      <c r="M120" s="27" t="s">
        <v>482</v>
      </c>
      <c r="N120" s="21" t="s">
        <v>11</v>
      </c>
      <c r="O120" s="27" t="s">
        <v>518</v>
      </c>
      <c r="P120" s="27">
        <v>899300.1</v>
      </c>
      <c r="Q120" s="27">
        <f t="shared" si="10"/>
        <v>74941.675000000003</v>
      </c>
      <c r="R120" s="19"/>
      <c r="S120" s="19"/>
      <c r="T120" s="19"/>
      <c r="U120" s="19" t="s">
        <v>1383</v>
      </c>
      <c r="V120" s="29">
        <v>44734</v>
      </c>
      <c r="W120" s="35" t="s">
        <v>2338</v>
      </c>
      <c r="X120" s="46"/>
      <c r="Y120" s="46"/>
      <c r="Z120" s="46"/>
      <c r="AA120" s="46" t="s">
        <v>2339</v>
      </c>
      <c r="AB120" s="19" t="s">
        <v>15</v>
      </c>
      <c r="AC120" s="19" t="s">
        <v>381</v>
      </c>
      <c r="AD120" s="19" t="s">
        <v>381</v>
      </c>
      <c r="AE120" s="19" t="s">
        <v>11</v>
      </c>
      <c r="AF120" s="20" t="s">
        <v>14</v>
      </c>
      <c r="AG120" s="19" t="s">
        <v>1391</v>
      </c>
    </row>
    <row r="121" spans="1:33" ht="14.25" customHeight="1">
      <c r="A121" s="53" t="s">
        <v>1376</v>
      </c>
      <c r="B121" s="53" t="s">
        <v>1547</v>
      </c>
      <c r="C121" s="168" t="s">
        <v>49</v>
      </c>
      <c r="D121" s="168" t="s">
        <v>1182</v>
      </c>
      <c r="E121" s="168"/>
      <c r="F121" s="168" t="s">
        <v>1548</v>
      </c>
      <c r="G121" s="168"/>
      <c r="H121" s="157" t="s">
        <v>14</v>
      </c>
      <c r="I121" s="157" t="s">
        <v>14</v>
      </c>
      <c r="J121" s="53" t="s">
        <v>1549</v>
      </c>
      <c r="K121" s="53" t="s">
        <v>1550</v>
      </c>
      <c r="L121" s="53" t="s">
        <v>1551</v>
      </c>
      <c r="M121" s="55" t="s">
        <v>50</v>
      </c>
      <c r="N121" s="55" t="s">
        <v>11</v>
      </c>
      <c r="O121" s="55" t="s">
        <v>14</v>
      </c>
      <c r="P121" s="55">
        <v>2010951.3</v>
      </c>
      <c r="Q121" s="55" t="s">
        <v>1010</v>
      </c>
      <c r="R121" s="168"/>
      <c r="S121" s="168"/>
      <c r="T121" s="168"/>
      <c r="U121" s="157" t="s">
        <v>14</v>
      </c>
      <c r="V121" s="157" t="s">
        <v>14</v>
      </c>
      <c r="W121" s="57" t="s">
        <v>1552</v>
      </c>
      <c r="X121" s="53"/>
      <c r="Y121" s="53"/>
      <c r="Z121" s="53"/>
      <c r="AA121" s="56" t="s">
        <v>14</v>
      </c>
      <c r="AB121" s="168" t="s">
        <v>1354</v>
      </c>
      <c r="AC121" s="168"/>
      <c r="AD121" s="53" t="s">
        <v>11</v>
      </c>
      <c r="AE121" s="53" t="s">
        <v>1553</v>
      </c>
      <c r="AF121" s="53"/>
      <c r="AG121" s="53" t="s">
        <v>1424</v>
      </c>
    </row>
    <row r="122" spans="1:33" ht="14.25" customHeight="1">
      <c r="A122" s="47" t="s">
        <v>14</v>
      </c>
      <c r="B122" s="47" t="s">
        <v>14</v>
      </c>
      <c r="C122" s="21" t="s">
        <v>1212</v>
      </c>
      <c r="D122" s="21" t="s">
        <v>1005</v>
      </c>
      <c r="E122" s="21"/>
      <c r="F122" s="21" t="s">
        <v>1007</v>
      </c>
      <c r="G122" s="29"/>
      <c r="H122" s="29" t="s">
        <v>1006</v>
      </c>
      <c r="I122" s="20" t="s">
        <v>14</v>
      </c>
      <c r="J122" s="19" t="s">
        <v>1008</v>
      </c>
      <c r="K122" s="29" t="s">
        <v>335</v>
      </c>
      <c r="L122" s="21" t="s">
        <v>2340</v>
      </c>
      <c r="M122" s="21" t="s">
        <v>56</v>
      </c>
      <c r="N122" s="27" t="s">
        <v>11</v>
      </c>
      <c r="O122" s="21" t="s">
        <v>1009</v>
      </c>
      <c r="P122" s="27">
        <v>812415.48</v>
      </c>
      <c r="Q122" s="20" t="s">
        <v>14</v>
      </c>
      <c r="R122" s="31"/>
      <c r="S122" s="31"/>
      <c r="T122" s="31"/>
      <c r="U122" s="31"/>
      <c r="V122" s="44" t="s">
        <v>14</v>
      </c>
      <c r="W122" s="35" t="s">
        <v>2341</v>
      </c>
      <c r="X122" s="19"/>
      <c r="Y122" s="19"/>
      <c r="Z122" s="19"/>
      <c r="AA122" s="20" t="s">
        <v>14</v>
      </c>
      <c r="AB122" s="21" t="s">
        <v>15</v>
      </c>
      <c r="AC122" s="32" t="s">
        <v>1353</v>
      </c>
      <c r="AD122" s="20" t="s">
        <v>14</v>
      </c>
      <c r="AE122" s="19" t="s">
        <v>11</v>
      </c>
      <c r="AF122" s="20" t="s">
        <v>14</v>
      </c>
      <c r="AG122" s="19" t="s">
        <v>1391</v>
      </c>
    </row>
    <row r="123" spans="1:33" ht="14.25" customHeight="1">
      <c r="A123" s="43"/>
      <c r="B123" s="43"/>
      <c r="C123" s="43"/>
      <c r="D123" s="43"/>
      <c r="E123" s="43"/>
      <c r="F123" s="43"/>
      <c r="G123" s="43"/>
      <c r="H123" s="43"/>
      <c r="I123" s="43"/>
      <c r="J123" s="43"/>
      <c r="K123" s="43"/>
      <c r="L123" s="43"/>
      <c r="M123" s="43"/>
      <c r="N123" s="19"/>
      <c r="O123" s="43"/>
      <c r="P123" s="43"/>
      <c r="Q123" s="175"/>
      <c r="R123" s="43"/>
      <c r="S123" s="43"/>
      <c r="T123" s="43"/>
      <c r="U123" s="43"/>
      <c r="V123" s="43"/>
      <c r="W123" s="35"/>
      <c r="X123" s="46"/>
      <c r="Y123" s="46"/>
      <c r="Z123" s="46"/>
      <c r="AA123" s="46"/>
      <c r="AB123" s="176"/>
      <c r="AC123" s="43"/>
      <c r="AD123" s="46"/>
      <c r="AE123" s="43"/>
      <c r="AF123" s="19"/>
      <c r="AG123" s="19"/>
    </row>
    <row r="124" spans="1:33" ht="14.25" customHeight="1">
      <c r="A124" s="43"/>
      <c r="B124" s="43"/>
      <c r="C124" s="43"/>
      <c r="D124" s="43"/>
      <c r="E124" s="43"/>
      <c r="F124" s="43"/>
      <c r="G124" s="43"/>
      <c r="H124" s="43"/>
      <c r="I124" s="43"/>
      <c r="J124" s="43"/>
      <c r="K124" s="43"/>
      <c r="L124" s="43"/>
      <c r="M124" s="43"/>
      <c r="N124" s="19"/>
      <c r="O124" s="43"/>
      <c r="P124" s="43"/>
      <c r="Q124" s="175"/>
      <c r="R124" s="43"/>
      <c r="S124" s="43"/>
      <c r="T124" s="43"/>
      <c r="U124" s="43"/>
      <c r="V124" s="43"/>
      <c r="W124" s="35"/>
      <c r="X124" s="46"/>
      <c r="Y124" s="46"/>
      <c r="Z124" s="46"/>
      <c r="AA124" s="46"/>
      <c r="AB124" s="43"/>
      <c r="AC124" s="43"/>
      <c r="AD124" s="46"/>
      <c r="AE124" s="43"/>
      <c r="AF124" s="19"/>
      <c r="AG124" s="19"/>
    </row>
    <row r="125" spans="1:33" ht="14.25" customHeight="1">
      <c r="A125" s="43"/>
      <c r="B125" s="43"/>
      <c r="C125" s="43"/>
      <c r="D125" s="43"/>
      <c r="E125" s="43"/>
      <c r="F125" s="43"/>
      <c r="G125" s="43"/>
      <c r="H125" s="43"/>
      <c r="I125" s="43"/>
      <c r="J125" s="43"/>
      <c r="K125" s="43"/>
      <c r="L125" s="43"/>
      <c r="M125" s="43"/>
      <c r="N125" s="19"/>
      <c r="O125" s="43"/>
      <c r="P125" s="43"/>
      <c r="Q125" s="175"/>
      <c r="R125" s="43"/>
      <c r="S125" s="43"/>
      <c r="T125" s="43"/>
      <c r="U125" s="43"/>
      <c r="V125" s="43"/>
      <c r="W125" s="35"/>
      <c r="X125" s="46"/>
      <c r="Y125" s="46"/>
      <c r="Z125" s="46"/>
      <c r="AA125" s="46"/>
      <c r="AB125" s="43"/>
      <c r="AC125" s="43"/>
      <c r="AD125" s="46"/>
      <c r="AE125" s="43"/>
      <c r="AF125" s="19"/>
      <c r="AG125" s="19"/>
    </row>
    <row r="126" spans="1:33" ht="14.25" customHeight="1">
      <c r="A126" s="43"/>
      <c r="B126" s="43"/>
      <c r="C126" s="43"/>
      <c r="D126" s="43"/>
      <c r="E126" s="43"/>
      <c r="F126" s="43"/>
      <c r="G126" s="43"/>
      <c r="H126" s="43"/>
      <c r="I126" s="43"/>
      <c r="J126" s="43"/>
      <c r="K126" s="43"/>
      <c r="L126" s="43"/>
      <c r="M126" s="43"/>
      <c r="N126" s="19"/>
      <c r="O126" s="43"/>
      <c r="P126" s="43"/>
      <c r="Q126" s="175"/>
      <c r="R126" s="43"/>
      <c r="S126" s="43"/>
      <c r="T126" s="43"/>
      <c r="U126" s="43"/>
      <c r="V126" s="43"/>
      <c r="W126" s="35"/>
      <c r="X126" s="46"/>
      <c r="Y126" s="46"/>
      <c r="Z126" s="46"/>
      <c r="AA126" s="46"/>
      <c r="AB126" s="43"/>
      <c r="AC126" s="43"/>
      <c r="AD126" s="46"/>
      <c r="AE126" s="43"/>
      <c r="AF126" s="19"/>
      <c r="AG126" s="19"/>
    </row>
    <row r="127" spans="1:33" ht="14.25" customHeight="1">
      <c r="A127" s="43"/>
      <c r="B127" s="43"/>
      <c r="C127" s="43"/>
      <c r="D127" s="43"/>
      <c r="E127" s="43"/>
      <c r="F127" s="43"/>
      <c r="G127" s="43"/>
      <c r="H127" s="43"/>
      <c r="I127" s="43"/>
      <c r="J127" s="43"/>
      <c r="K127" s="43"/>
      <c r="L127" s="43"/>
      <c r="M127" s="43"/>
      <c r="N127" s="19"/>
      <c r="O127" s="43"/>
      <c r="P127" s="43"/>
      <c r="Q127" s="175"/>
      <c r="R127" s="43"/>
      <c r="S127" s="43"/>
      <c r="T127" s="43"/>
      <c r="U127" s="43"/>
      <c r="V127" s="43"/>
      <c r="W127" s="35"/>
      <c r="X127" s="46"/>
      <c r="Y127" s="46"/>
      <c r="Z127" s="46"/>
      <c r="AA127" s="46"/>
      <c r="AB127" s="43"/>
      <c r="AC127" s="43"/>
      <c r="AD127" s="46"/>
      <c r="AE127" s="43"/>
      <c r="AF127" s="19"/>
      <c r="AG127" s="19"/>
    </row>
    <row r="128" spans="1:33" ht="14.25" customHeight="1">
      <c r="A128" s="43"/>
      <c r="B128" s="43"/>
      <c r="C128" s="43"/>
      <c r="D128" s="43"/>
      <c r="E128" s="43"/>
      <c r="F128" s="43"/>
      <c r="G128" s="43"/>
      <c r="H128" s="43"/>
      <c r="I128" s="43"/>
      <c r="J128" s="43"/>
      <c r="K128" s="43"/>
      <c r="L128" s="43"/>
      <c r="M128" s="43"/>
      <c r="N128" s="19"/>
      <c r="O128" s="43"/>
      <c r="P128" s="43"/>
      <c r="Q128" s="175"/>
      <c r="R128" s="43"/>
      <c r="S128" s="43"/>
      <c r="T128" s="43"/>
      <c r="U128" s="43"/>
      <c r="V128" s="43"/>
      <c r="W128" s="35"/>
      <c r="X128" s="46"/>
      <c r="Y128" s="46"/>
      <c r="Z128" s="46"/>
      <c r="AA128" s="46"/>
      <c r="AB128" s="43"/>
      <c r="AC128" s="43"/>
      <c r="AD128" s="46"/>
      <c r="AE128" s="43"/>
      <c r="AF128" s="19"/>
      <c r="AG128" s="19"/>
    </row>
    <row r="129" spans="1:33" ht="14.25" customHeight="1">
      <c r="A129" s="43"/>
      <c r="B129" s="43"/>
      <c r="C129" s="43"/>
      <c r="D129" s="43"/>
      <c r="E129" s="43"/>
      <c r="F129" s="43"/>
      <c r="G129" s="43"/>
      <c r="H129" s="43"/>
      <c r="I129" s="43"/>
      <c r="J129" s="43"/>
      <c r="K129" s="43"/>
      <c r="L129" s="43"/>
      <c r="M129" s="43"/>
      <c r="N129" s="19"/>
      <c r="O129" s="43"/>
      <c r="P129" s="43"/>
      <c r="Q129" s="175"/>
      <c r="R129" s="43"/>
      <c r="S129" s="43"/>
      <c r="T129" s="43"/>
      <c r="U129" s="43"/>
      <c r="V129" s="43"/>
      <c r="W129" s="35"/>
      <c r="X129" s="46"/>
      <c r="Y129" s="46"/>
      <c r="Z129" s="46"/>
      <c r="AA129" s="46"/>
      <c r="AB129" s="43"/>
      <c r="AC129" s="43"/>
      <c r="AD129" s="46"/>
      <c r="AE129" s="43"/>
      <c r="AF129" s="19"/>
      <c r="AG129" s="19"/>
    </row>
    <row r="130" spans="1:33" ht="14.25" customHeight="1">
      <c r="A130" s="43"/>
      <c r="B130" s="43"/>
      <c r="C130" s="43"/>
      <c r="D130" s="43"/>
      <c r="E130" s="43"/>
      <c r="F130" s="43"/>
      <c r="G130" s="43"/>
      <c r="H130" s="43"/>
      <c r="I130" s="43"/>
      <c r="J130" s="43"/>
      <c r="K130" s="43"/>
      <c r="L130" s="43"/>
      <c r="M130" s="43"/>
      <c r="N130" s="19"/>
      <c r="O130" s="43"/>
      <c r="P130" s="43"/>
      <c r="Q130" s="175"/>
      <c r="R130" s="43"/>
      <c r="S130" s="43"/>
      <c r="T130" s="43"/>
      <c r="U130" s="43"/>
      <c r="V130" s="43"/>
      <c r="W130" s="35"/>
      <c r="X130" s="46"/>
      <c r="Y130" s="46"/>
      <c r="Z130" s="46"/>
      <c r="AA130" s="46"/>
      <c r="AB130" s="43"/>
      <c r="AC130" s="43"/>
      <c r="AD130" s="46"/>
      <c r="AE130" s="43"/>
      <c r="AF130" s="19"/>
      <c r="AG130" s="19"/>
    </row>
    <row r="131" spans="1:33" ht="14.25" customHeight="1">
      <c r="A131" s="43"/>
      <c r="B131" s="43"/>
      <c r="C131" s="43"/>
      <c r="D131" s="43"/>
      <c r="E131" s="43"/>
      <c r="F131" s="43"/>
      <c r="G131" s="43"/>
      <c r="H131" s="43"/>
      <c r="I131" s="43"/>
      <c r="J131" s="43"/>
      <c r="K131" s="43"/>
      <c r="L131" s="43"/>
      <c r="M131" s="43"/>
      <c r="N131" s="19"/>
      <c r="O131" s="43"/>
      <c r="P131" s="43"/>
      <c r="Q131" s="175"/>
      <c r="R131" s="43"/>
      <c r="S131" s="43"/>
      <c r="T131" s="43"/>
      <c r="U131" s="43"/>
      <c r="V131" s="43"/>
      <c r="W131" s="35"/>
      <c r="X131" s="46"/>
      <c r="Y131" s="46"/>
      <c r="Z131" s="46"/>
      <c r="AA131" s="46"/>
      <c r="AB131" s="43"/>
      <c r="AC131" s="43"/>
      <c r="AD131" s="46"/>
      <c r="AE131" s="43"/>
      <c r="AF131" s="19"/>
      <c r="AG131" s="19"/>
    </row>
    <row r="132" spans="1:33" ht="14.25" customHeight="1">
      <c r="A132" s="43"/>
      <c r="B132" s="43"/>
      <c r="C132" s="43"/>
      <c r="D132" s="43"/>
      <c r="E132" s="43"/>
      <c r="F132" s="43"/>
      <c r="G132" s="43"/>
      <c r="H132" s="43"/>
      <c r="I132" s="43"/>
      <c r="J132" s="43"/>
      <c r="K132" s="43"/>
      <c r="L132" s="43"/>
      <c r="M132" s="43"/>
      <c r="N132" s="19"/>
      <c r="O132" s="43"/>
      <c r="P132" s="43"/>
      <c r="Q132" s="175"/>
      <c r="R132" s="43"/>
      <c r="S132" s="43"/>
      <c r="T132" s="43"/>
      <c r="U132" s="43"/>
      <c r="V132" s="43"/>
      <c r="W132" s="35"/>
      <c r="X132" s="46"/>
      <c r="Y132" s="46"/>
      <c r="Z132" s="46"/>
      <c r="AA132" s="46"/>
      <c r="AB132" s="43"/>
      <c r="AC132" s="43"/>
      <c r="AD132" s="46"/>
      <c r="AE132" s="43"/>
      <c r="AF132" s="19"/>
      <c r="AG132" s="19"/>
    </row>
    <row r="133" spans="1:33" ht="14.25" customHeight="1">
      <c r="A133" s="43"/>
      <c r="B133" s="43"/>
      <c r="C133" s="43"/>
      <c r="D133" s="43"/>
      <c r="E133" s="43"/>
      <c r="F133" s="43"/>
      <c r="G133" s="43"/>
      <c r="H133" s="43"/>
      <c r="I133" s="43"/>
      <c r="J133" s="43"/>
      <c r="K133" s="43"/>
      <c r="L133" s="43"/>
      <c r="M133" s="43"/>
      <c r="N133" s="19"/>
      <c r="O133" s="43"/>
      <c r="P133" s="43"/>
      <c r="Q133" s="175"/>
      <c r="R133" s="43"/>
      <c r="S133" s="43"/>
      <c r="T133" s="43"/>
      <c r="U133" s="43"/>
      <c r="V133" s="43"/>
      <c r="W133" s="35"/>
      <c r="X133" s="46"/>
      <c r="Y133" s="46"/>
      <c r="Z133" s="46"/>
      <c r="AA133" s="46"/>
      <c r="AB133" s="43"/>
      <c r="AC133" s="43"/>
      <c r="AD133" s="46"/>
      <c r="AE133" s="43"/>
      <c r="AF133" s="19"/>
      <c r="AG133" s="19"/>
    </row>
    <row r="134" spans="1:33" ht="14.25" customHeight="1">
      <c r="A134" s="43"/>
      <c r="B134" s="43"/>
      <c r="C134" s="43"/>
      <c r="D134" s="43"/>
      <c r="E134" s="43"/>
      <c r="F134" s="43"/>
      <c r="G134" s="43"/>
      <c r="H134" s="43"/>
      <c r="I134" s="43"/>
      <c r="J134" s="43"/>
      <c r="K134" s="43"/>
      <c r="L134" s="43"/>
      <c r="M134" s="43"/>
      <c r="N134" s="19"/>
      <c r="O134" s="43"/>
      <c r="P134" s="43"/>
      <c r="Q134" s="175"/>
      <c r="R134" s="43"/>
      <c r="S134" s="43"/>
      <c r="T134" s="43"/>
      <c r="U134" s="43"/>
      <c r="V134" s="43"/>
      <c r="W134" s="35"/>
      <c r="X134" s="46"/>
      <c r="Y134" s="46"/>
      <c r="Z134" s="46"/>
      <c r="AA134" s="46"/>
      <c r="AB134" s="43"/>
      <c r="AC134" s="43"/>
      <c r="AD134" s="46"/>
      <c r="AE134" s="43"/>
      <c r="AF134" s="19"/>
      <c r="AG134" s="19"/>
    </row>
    <row r="135" spans="1:33" ht="14.25" customHeight="1">
      <c r="A135" s="43"/>
      <c r="B135" s="43"/>
      <c r="C135" s="43"/>
      <c r="D135" s="43"/>
      <c r="E135" s="43"/>
      <c r="F135" s="43"/>
      <c r="G135" s="43"/>
      <c r="H135" s="43"/>
      <c r="I135" s="43"/>
      <c r="J135" s="43"/>
      <c r="K135" s="43"/>
      <c r="L135" s="43"/>
      <c r="M135" s="43"/>
      <c r="N135" s="19"/>
      <c r="O135" s="43"/>
      <c r="P135" s="43"/>
      <c r="Q135" s="175"/>
      <c r="R135" s="43"/>
      <c r="S135" s="43"/>
      <c r="T135" s="43"/>
      <c r="U135" s="43"/>
      <c r="V135" s="43"/>
      <c r="W135" s="35"/>
      <c r="X135" s="46"/>
      <c r="Y135" s="46"/>
      <c r="Z135" s="46"/>
      <c r="AA135" s="46"/>
      <c r="AB135" s="43"/>
      <c r="AC135" s="43"/>
      <c r="AD135" s="46"/>
      <c r="AE135" s="43"/>
      <c r="AF135" s="19"/>
      <c r="AG135" s="19"/>
    </row>
    <row r="136" spans="1:33" ht="15.75" customHeight="1"/>
    <row r="137" spans="1:33" ht="15.75" customHeight="1"/>
    <row r="138" spans="1:33" ht="15.75" customHeight="1"/>
    <row r="139" spans="1:33" ht="15.75" customHeight="1"/>
    <row r="140" spans="1:33" ht="15.75" customHeight="1"/>
    <row r="141" spans="1:33" ht="15.75" customHeight="1"/>
    <row r="142" spans="1:33" ht="15.75" customHeight="1"/>
    <row r="143" spans="1:33" ht="15.75" customHeight="1"/>
    <row r="144" spans="1:33"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AG122" xr:uid="{00000000-0009-0000-0000-000004000000}"/>
  <customSheetViews>
    <customSheetView guid="{8E1B7ABE-4B1C-4612-84B5-8C2C76D276CF}" filter="1" showAutoFilter="1">
      <pageMargins left="0.511811024" right="0.511811024" top="0.78740157499999996" bottom="0.78740157499999996" header="0.31496062000000002" footer="0.31496062000000002"/>
      <autoFilter ref="A1:AF118" xr:uid="{E2DCE2E9-8C07-4432-9A0C-D55C98F3E32B}"/>
    </customSheetView>
    <customSheetView guid="{B42C9E33-FE3F-4262-B210-4F0CE65327FC}" filter="1" showAutoFilter="1">
      <pageMargins left="0.511811024" right="0.511811024" top="0.78740157499999996" bottom="0.78740157499999996" header="0.31496062000000002" footer="0.31496062000000002"/>
      <autoFilter ref="A1:AF118" xr:uid="{49030B00-7C60-45C1-BF59-99FA974B08C4}">
        <filterColumn colId="3">
          <filters>
            <filter val="001/2015  *"/>
            <filter val="001/2016   *"/>
            <filter val="001/2021   *"/>
            <filter val="001/2023"/>
            <filter val="002/2023"/>
            <filter val="002/2024"/>
            <filter val="003.2020.044.SDSCJ. 001-CT. MATER Nº 003/SAD/SEADM/2020–SAD"/>
            <filter val="003/2019"/>
            <filter val="003/2023"/>
            <filter val="003/2023   *"/>
            <filter val="003/2023  *"/>
            <filter val="003/2024"/>
            <filter val="004/2023"/>
            <filter val="004/2023 *"/>
            <filter val="004/2024"/>
            <filter val="005/2023  *"/>
            <filter val="005/2023 *"/>
            <filter val="006/2023"/>
            <filter val="006/2023   *"/>
            <filter val="006/2023  *"/>
            <filter val="007/2023"/>
            <filter val="008/2023"/>
            <filter val="009/2014     *"/>
            <filter val="009/2023"/>
            <filter val="010/2023"/>
            <filter val="011/2023"/>
            <filter val="012/2023"/>
            <filter val="015/2023"/>
            <filter val="016/2023   *"/>
            <filter val="020/2023"/>
            <filter val="021/2023  *"/>
            <filter val="022/2023"/>
            <filter val="023/2023"/>
            <filter val="024/2023"/>
            <filter val="025/2023"/>
            <filter val="027/2023"/>
            <filter val="028/2023"/>
            <filter val="036/2023"/>
            <filter val="037/2023"/>
            <filter val="038/2023"/>
            <filter val="039/2023"/>
            <filter val="040/2023"/>
            <filter val="042/2023"/>
            <filter val="043/2023"/>
            <filter val="044/2023"/>
            <filter val="046/2023 *"/>
            <filter val="047/2023  *"/>
            <filter val="048/2023"/>
            <filter val="049/2023"/>
            <filter val="051/2023"/>
            <filter val="053/2023"/>
            <filter val="055/2023"/>
            <filter val="056/2023"/>
            <filter val="057/2023"/>
            <filter val="058/2022"/>
            <filter val="060/2023"/>
            <filter val="061/2023"/>
            <filter val="062/2023"/>
            <filter val="063/2023"/>
            <filter val="33/2023"/>
            <filter val="34/2023"/>
            <filter val="35/2023"/>
            <filter val="TERMO DE ADESÃO Nº 001.2022.SDSCJ.001 AO CONTRATO MATER Nº 001/SAD/SEADM/2022"/>
          </filters>
        </filterColumn>
      </autoFilter>
    </customSheetView>
    <customSheetView guid="{55FDB672-040C-4430-82A2-59E45C127D92}" filter="1" showAutoFilter="1">
      <pageMargins left="0.511811024" right="0.511811024" top="0.78740157499999996" bottom="0.78740157499999996" header="0.31496062000000002" footer="0.31496062000000002"/>
      <autoFilter ref="A1:AG118" xr:uid="{AE24C53D-64CD-4F90-8C20-7B9BB4784299}">
        <filterColumn colId="32">
          <filters>
            <filter val="apostilamento/SAS"/>
          </filters>
        </filterColumn>
      </autoFilter>
    </customSheetView>
    <customSheetView guid="{58690C12-12A4-47FF-A0C9-007F4ABB7A57}" filter="1" showAutoFilter="1">
      <pageMargins left="0.511811024" right="0.511811024" top="0.78740157499999996" bottom="0.78740157499999996" header="0.31496062000000002" footer="0.31496062000000002"/>
      <autoFilter ref="A1:AG118" xr:uid="{293DC665-2B36-48C4-A81C-F1D0F8A21636}">
        <filterColumn colId="26">
          <filters>
            <filter val="6º TA (doc. 45407068)"/>
            <filter val="CG e TAs (doc. 45458622)"/>
            <filter val="Ct (doc. 45411572)_x000a_1º TA (doc. 45412167)_x000a_2º TA (doc. 45412708)"/>
            <filter val="Ct (doc. 45440453)_x000a_1º TA (doc. 45456399)_x000a_2º TA (doc. 45456543)_x000a_3º TA (doc. 45456601)_x000a_4º TA falta"/>
            <filter val="Ct (doc. 45497872)_x000a_4º TA (doc. 45497872)"/>
            <filter val="Ct (doc. 45517794)_x000a_1º TA (doc. 45517819)"/>
            <filter val="Ct (doc. 45527965)_x000a_1º TA (doc. 45528014)_x000a_2º TA (doc. 45528147)_x000a_3º TA (doc. 45528081)_x000a_4º TA (doc. 45528223)_x000a_5º TA (doc. 45528284)_x000a_6º TA (doc. 45528333)"/>
            <filter val="Ct (doc. 45547583)_x000a_1º TA (doc. 45547665)_x000a_2º TA (doc. 45547739)_x000a_3º TA (doc. 45547801)_x000a_4º TA (doc. 45547858)"/>
            <filter val="Ct (doc. 45554415)_x000a_2º TA (doc. 45478104)_x000a_3º TA (doc. 45555936)"/>
            <filter val="Ct (doc. 45647555)"/>
            <filter val="Ct (doc. 45654767)_x000a_1º TA: (doc. 45654767)_x000a_2º TA: (doc. 45654853)_x000a_3º TA: (doc. 45654894)_x000a_4º TA: (doc. 45654971)_x000a_5º TA: (doc. 45655034)"/>
            <filter val="Ct (doc. 46257819)_x000a_1º TA (doc. 46783106)"/>
            <filter val="Ct (doc. 46339596)_x000a_1º TA (doc. 46756458)_x000a_2º TA (doc. 46756504)_x000a_3º (doc. 46756550)_x000a_4º TA (doc. 46756246)"/>
            <filter val="Ct (doc. 46786087)"/>
            <filter val="Ct (doc. 46851793)"/>
            <filter val="Ct (doc. 46852447)"/>
            <filter val="Ct (doc. 46853319)"/>
            <filter val="Ct (doc. 46853915)"/>
            <filter val="Ct (doc. 46854934)_x000a_1º TA (doc. 46855002)_x000a_2º TA (doc. 46855077)_x000a_3º TA (doc. 46855157)_x000a_4º TA (doc. 46142157)"/>
            <filter val="Ct (doc. 46859132)_x000a_1º TA (doc. 46859235)_x000a_2º TA (doc. 46859310)_x000a_3º TA (doc. 46859389)"/>
            <filter val="Ct (doc. 46861056)_x000a_1º TA (doc. 46860906)"/>
            <filter val="Ct (doc. 46866948)_x000a_1º TA: (doc. 46866983)_x000a_2º TA: (doc. 46923169)_x000a_3º TA: (doc. 46867030)_x000a_4º TA: (doc. 46867065)"/>
            <filter val="Ct (doc. 46872159)_x000a_1º TA: (doc. 46868194)_x000a_2º TA: (doc. 46870685)"/>
            <filter val="Ct (doc. 46898430)_x000a_1º TA (doc. 45410187)"/>
            <filter val="Ct (doc. 46898784)_x000a_1º TA (doc. 45431866)"/>
            <filter val="Ct (doc. 46899436)_x000a_1º TA (doc. 46899496)_x000a_2º TA (doc. 46899522)_x000a_3º (doc. 46899580)_x000a_4º TA (doc. 45484600)_x000a_5º TA (doc. 45484941)"/>
            <filter val="Ct (doc. 46903429)_x000a_1º TA (doc. 46903671)_x000a_2º TA (doc. 45652228)"/>
            <filter val="Ct (doc. 46903968)_x000a_1º TA (doc. 45408073)"/>
            <filter val="Ct (doc. 46904780)_x000a_1º TA: (doc. 46904858)_x000a_2º TA: (doc. 46904916)_x000a_3º TA: (doc. 46904980)_x000a_4º TA: (doc. 45403642)"/>
            <filter val="Ct (doc. 46912763)"/>
            <filter val="Ct (doc. 46921879)"/>
            <filter val="Ct (doc. 46921989)"/>
            <filter val="Ct (doc. 46922130)"/>
            <filter val="Ct (doc. 46922304)"/>
            <filter val="Ct (doc. 46922388)"/>
            <filter val="Ct (doc. 46922554)"/>
            <filter val="Ct (doc. 46926904)"/>
            <filter val="Ct (doc. 46932305)_x000a_1º TA (doc. 46932351)_x000a_2º TA (doc. 46932526)_x000a_3º TA (doc. 46932432)_x000a_4º TA (doc. 46932621)_x000a_5º TA (doc. 46932681)_x000a_6º TA (doc. 46932732)_x000a_7º TA (doc. 46932850)_x000a_8º TA (doc. 46932932)"/>
            <filter val="Ct (oc. 46904298)_x000a_1º TA (doc. 45422514)"/>
            <filter val="pendente"/>
            <filter val="pendente/SAD"/>
            <filter val="pendente/SJDH"/>
            <filter val="Problemática GGAJ: 12 aditivos: 1° Termo Aditivo está sem publicação (não foi encontrado no DOE); não tem 7º Termo Aditivo (a vigência segue normalmente do 6º pro 8º). O contrato e demais aditivos foram cadastrados."/>
            <filter val="Problemática GGAJU: 9 aditivos: o Contrato e os 4 primeiros aditvos estão cadastrados. O 5º Termo Aditivo está sem publicação. O 6º, 7º, 8º e 9º não podem ser cadastrados! PROCURADO NA CODPC E NÃO CONSTA, inclusive já houve procura anterior e sem sucesso."/>
            <filter val="Problemática GGAJU: ALIMENTADO NO LICON - FALTA PUBLICAÇÃO DO CONTRATO, NÃO LOCALIZADO EM: CEPE E SEI. - SOLICITADO INFORMAÇÃO DO SETOR GESTÃO DO CONTRATO E NADA CONSTA."/>
            <filter val="Problemática GGAJU: Ausência de publicação do 1° TA"/>
            <filter val="TC (doc. 46731283)"/>
            <filter val="TC (doc. 46739552)"/>
            <filter val="TC (doc. 46748891)"/>
            <filter val="TC (doc. 46956683)_x000a_1º TA (doc. 46909833)_x000a_2º TA (doc. 46910069)"/>
            <filter val="TF (doc. 46791439)"/>
          </filters>
        </filterColumn>
      </autoFilter>
    </customSheetView>
    <customSheetView guid="{4F0AB5B2-3FFC-4E3B-A141-C06B206FECD4}" filter="1" showAutoFilter="1">
      <pageMargins left="0.511811024" right="0.511811024" top="0.78740157499999996" bottom="0.78740157499999996" header="0.31496062000000002" footer="0.31496062000000002"/>
      <autoFilter ref="A1:AF101" xr:uid="{A754A887-2541-4396-869F-6FC3BE886605}"/>
    </customSheetView>
    <customSheetView guid="{59D1E036-582B-46B5-87F5-5216DB0F6340}" filter="1" showAutoFilter="1">
      <pageMargins left="0.511811024" right="0.511811024" top="0.78740157499999996" bottom="0.78740157499999996" header="0.31496062000000002" footer="0.31496062000000002"/>
      <autoFilter ref="A1:AF70" xr:uid="{D61F6033-529E-4510-81EB-622C99AB4FD9}">
        <filterColumn colId="2">
          <filters>
            <filter val="Contrato  *"/>
            <filter val="Contrato de Gestão"/>
            <filter val="Contrato de Gestão  *"/>
            <filter val="Convênio Coop. Financeira *"/>
          </filters>
        </filterColumn>
      </autoFilter>
    </customSheetView>
    <customSheetView guid="{6736A232-6CD9-4DCF-BA45-072779A1C9CB}" filter="1" showAutoFilter="1">
      <pageMargins left="0.511811024" right="0.511811024" top="0.78740157499999996" bottom="0.78740157499999996" header="0.31496062000000002" footer="0.31496062000000002"/>
      <autoFilter ref="A1:AF70" xr:uid="{B31A901F-EB97-44C4-86AD-FD3618B35370}"/>
    </customSheetView>
    <customSheetView guid="{DC3266C5-12D5-46F2-B70B-ECA69EAE8E3B}" filter="1" showAutoFilter="1">
      <pageMargins left="0.511811024" right="0.511811024" top="0.78740157499999996" bottom="0.78740157499999996" header="0.31496062000000002" footer="0.31496062000000002"/>
      <autoFilter ref="A1:AF118" xr:uid="{03D72760-CE88-4A42-A4E6-CEF33558C058}"/>
    </customSheetView>
    <customSheetView guid="{3C5FF81A-8924-4D01-9392-531AD5AD8189}" filter="1" showAutoFilter="1">
      <pageMargins left="0.511811024" right="0.511811024" top="0.78740157499999996" bottom="0.78740157499999996" header="0.31496062000000002" footer="0.31496062000000002"/>
      <autoFilter ref="A1:AF70" xr:uid="{E0894E17-84CC-45ED-A3A7-4BBA4C38A7A5}"/>
    </customSheetView>
    <customSheetView guid="{6FF65455-3297-4FBB-87E1-D8B011389CCA}" filter="1" showAutoFilter="1">
      <pageMargins left="0.511811024" right="0.511811024" top="0.78740157499999996" bottom="0.78740157499999996" header="0.31496062000000002" footer="0.31496062000000002"/>
      <autoFilter ref="A1:AF118" xr:uid="{EA2E675A-497A-47B1-8700-A7B1E5C54642}"/>
    </customSheetView>
    <customSheetView guid="{4DD96EFA-85D5-4100-9BC1-5393C61D1B25}" filter="1" showAutoFilter="1">
      <pageMargins left="0.511811024" right="0.511811024" top="0.78740157499999996" bottom="0.78740157499999996" header="0.31496062000000002" footer="0.31496062000000002"/>
      <autoFilter ref="A1:AF118" xr:uid="{522BEF8B-229A-4E14-83F3-75B26BD30BA7}"/>
    </customSheetView>
    <customSheetView guid="{B38E2B02-614A-424B-9740-295E3AF23785}" filter="1" showAutoFilter="1">
      <pageMargins left="0.511811024" right="0.511811024" top="0.78740157499999996" bottom="0.78740157499999996" header="0.31496062000000002" footer="0.31496062000000002"/>
      <autoFilter ref="A1:AF70" xr:uid="{7414D892-07B6-4013-93D0-445681B734B8}"/>
    </customSheetView>
    <customSheetView guid="{368BF189-FB10-4E68-B5E9-915BD955A75B}" filter="1" showAutoFilter="1">
      <pageMargins left="0.511811024" right="0.511811024" top="0.78740157499999996" bottom="0.78740157499999996" header="0.31496062000000002" footer="0.31496062000000002"/>
      <autoFilter ref="A1:AF101" xr:uid="{0BAC19B1-06FA-41CA-84AF-24A8FA8A1162}">
        <filterColumn colId="7">
          <filters>
            <filter val="01/01/2025"/>
            <filter val="03/01/2025"/>
            <filter val="03/12/2024"/>
            <filter val="04/04/2024"/>
            <filter val="05/04/2024"/>
            <filter val="05/10/2024"/>
            <filter val="06/06/2024"/>
            <filter val="07/12/2024"/>
            <filter val="08/02/2024"/>
            <filter val="10/07/2024"/>
            <filter val="10/10/2024"/>
            <filter val="11/01/2025"/>
            <filter val="14/01/2025"/>
            <filter val="14/06/2024"/>
            <filter val="15/03/2024"/>
            <filter val="16/11/2024"/>
            <filter val="17/12/2024"/>
            <filter val="23/11/2024"/>
            <filter val="26/04/2024"/>
            <filter val="26/12/2024"/>
            <filter val="28/08/2024"/>
            <filter val="30/12/2024"/>
          </filters>
        </filterColumn>
      </autoFilter>
    </customSheetView>
    <customSheetView guid="{A97DE646-E636-4FF4-84B7-223F7D144F33}" filter="1" showAutoFilter="1">
      <pageMargins left="0.511811024" right="0.511811024" top="0.78740157499999996" bottom="0.78740157499999996" header="0.31496062000000002" footer="0.31496062000000002"/>
      <autoFilter ref="A1:AF118" xr:uid="{1C6B6B17-E44D-42BD-8272-928349620B46}">
        <filterColumn colId="12">
          <filters>
            <filter val="Fornecimento"/>
            <filter val="locação de imóvel"/>
            <filter val="serviço"/>
          </filters>
        </filterColumn>
      </autoFilter>
    </customSheetView>
  </customSheetViews>
  <conditionalFormatting sqref="A1:A95 B3:B32 B94 V94:V95 A97:A101 A103:A135 V104:V110 R104:U111 G106:H122 Q110 E116:F116 R119:V119">
    <cfRule type="containsText" dxfId="25" priority="17" operator="containsText" text="alerta">
      <formula>NOT(ISERROR(SEARCH(("alerta"),(A1))))</formula>
    </cfRule>
  </conditionalFormatting>
  <conditionalFormatting sqref="A1:A95 B3:B32 AF25:AG25 AG28:AG29 AG37 B94 V94:V95 A97:A101 A103:A135 V104:V110 R104:U111 G106:H122 Q110 E116:F116 R119:V119">
    <cfRule type="containsText" dxfId="24" priority="14" operator="containsText" text="prorrogado">
      <formula>NOT(ISERROR(SEARCH(("prorrogado"),(A1))))</formula>
    </cfRule>
    <cfRule type="containsText" dxfId="23" priority="15" operator="containsText" text="rescisão">
      <formula>NOT(ISERROR(SEARCH(("rescisão"),(A1))))</formula>
    </cfRule>
  </conditionalFormatting>
  <conditionalFormatting sqref="A1:A95 B17:B18 B20 B26 B94 V94:V95 A97:A101 A103:A135 V104:V110 R104:U111 G106:H122 Q110 E116:F116 R119:V119">
    <cfRule type="containsText" dxfId="22" priority="16" operator="containsText" text="adesão">
      <formula>NOT(ISERROR(SEARCH(("adesão"),(A1))))</formula>
    </cfRule>
    <cfRule type="containsText" dxfId="21" priority="18" operator="containsText" text="apostilar">
      <formula>NOT(ISERROR(SEARCH(("apostilar"),(A1))))</formula>
    </cfRule>
  </conditionalFormatting>
  <conditionalFormatting sqref="A97:A102 B101:B117 A104:A105 A107:A108 M110:M112 A119 B119:B122">
    <cfRule type="containsText" dxfId="20" priority="7" operator="containsText" text="formalização">
      <formula>NOT(ISERROR(SEARCH(("formalização"),(A97))))</formula>
    </cfRule>
  </conditionalFormatting>
  <conditionalFormatting sqref="A102 B102:B117 A104:A105 A107:A108 M110:M112 A119 B119:B122">
    <cfRule type="containsText" dxfId="19" priority="5" operator="containsText" text="cobrar">
      <formula>NOT(ISERROR(SEARCH(("cobrar"),(A102))))</formula>
    </cfRule>
    <cfRule type="containsText" dxfId="18" priority="6" operator="containsText" text="finalizado">
      <formula>NOT(ISERROR(SEARCH(("finalizado"),(A102))))</formula>
    </cfRule>
  </conditionalFormatting>
  <conditionalFormatting sqref="A102">
    <cfRule type="containsText" dxfId="17" priority="3" operator="containsText" text="apostilar">
      <formula>NOT(ISERROR(SEARCH(("apostilar"),(A102))))</formula>
    </cfRule>
    <cfRule type="containsText" dxfId="16" priority="4" operator="containsText" text="alerta">
      <formula>NOT(ISERROR(SEARCH(("alerta"),(A102))))</formula>
    </cfRule>
  </conditionalFormatting>
  <conditionalFormatting sqref="A1:B95 AF25:AG25 AG28:AG29 AG37 D94 V94:AA95 B97:B99 A97:A101 B101 A103:B135 V104:V110 R104:U111 G106:H122 Q110 M110:M112 E116:F116 R119:V119">
    <cfRule type="containsText" dxfId="15" priority="13" operator="containsText" text="cobrar">
      <formula>NOT(ISERROR(SEARCH(("cobrar"),(A1))))</formula>
    </cfRule>
  </conditionalFormatting>
  <conditionalFormatting sqref="A1:B95 AF25:AG25 AG28:AG29 AG37 D94 V94:AA95 B97:B99 A103:B135 V104:V110 R104:U111 G106:H122 Q110 E116:F116 R119:V119 A97:A101 B101 M110:M112">
    <cfRule type="containsText" dxfId="14" priority="12" operator="containsText" text="finalizado">
      <formula>NOT(ISERROR(SEARCH(("finalizado"),(A1))))</formula>
    </cfRule>
  </conditionalFormatting>
  <conditionalFormatting sqref="A53:B96">
    <cfRule type="containsText" dxfId="13" priority="8" operator="containsText" text="formalização">
      <formula>NOT(ISERROR(SEARCH(("formalização"),(A53))))</formula>
    </cfRule>
  </conditionalFormatting>
  <conditionalFormatting sqref="A96:B96">
    <cfRule type="containsText" dxfId="12" priority="9" operator="containsText" text="finalizado">
      <formula>NOT(ISERROR(SEARCH(("finalizado"),(A96))))</formula>
    </cfRule>
    <cfRule type="containsText" dxfId="11" priority="10" operator="containsText" text="cobrar">
      <formula>NOT(ISERROR(SEARCH(("cobrar"),(A96))))</formula>
    </cfRule>
  </conditionalFormatting>
  <conditionalFormatting sqref="A103:B135 A1:B51 AF25:AG25 AG28:AG29 AG37 D94 V94:AA95 B97:B99 V104:V110 R104:U111 G106:H122 Q110 E116:F116 R119:V119">
    <cfRule type="containsText" dxfId="10" priority="11" operator="containsText" text="formalização">
      <formula>NOT(ISERROR(SEARCH(("formalização"),(A1))))</formula>
    </cfRule>
  </conditionalFormatting>
  <conditionalFormatting sqref="B39 A102 B102:B117 A104:A105 A107:A108 M110:M112 A119 B119:B122">
    <cfRule type="containsText" dxfId="9" priority="1" operator="containsText" text="rescisão">
      <formula>NOT(ISERROR(SEARCH(("rescisão"),(A102))))</formula>
    </cfRule>
    <cfRule type="containsText" dxfId="8" priority="2" operator="containsText" text="prorrogado">
      <formula>NOT(ISERROR(SEARCH(("prorrogado"),(A102))))</formula>
    </cfRule>
  </conditionalFormatting>
  <hyperlinks>
    <hyperlink ref="N106" r:id="rId1" xr:uid="{00000000-0004-0000-0400-000000000000}"/>
  </hyperlinks>
  <pageMargins left="0.78740157499999996" right="0.78740157499999996" top="0.511811024" bottom="0.511811024" header="0" footer="0"/>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workbookViewId="0"/>
  </sheetViews>
  <sheetFormatPr defaultColWidth="14.42578125" defaultRowHeight="15" customHeight="1"/>
  <cols>
    <col min="1" max="1" width="21.5703125" customWidth="1"/>
    <col min="2" max="3" width="14.42578125" customWidth="1"/>
    <col min="4" max="4" width="18.85546875" customWidth="1"/>
    <col min="5" max="5" width="47.7109375" customWidth="1"/>
    <col min="6" max="6" width="14.42578125" customWidth="1"/>
    <col min="13" max="13" width="23.5703125" customWidth="1"/>
  </cols>
  <sheetData>
    <row r="1" spans="1:26" ht="24.75" customHeight="1">
      <c r="A1" s="22" t="s">
        <v>1198</v>
      </c>
      <c r="B1" s="22" t="s">
        <v>2342</v>
      </c>
      <c r="C1" s="22" t="s">
        <v>2343</v>
      </c>
      <c r="D1" s="22" t="s">
        <v>2344</v>
      </c>
      <c r="E1" s="22" t="s">
        <v>2</v>
      </c>
      <c r="F1" s="25" t="s">
        <v>2345</v>
      </c>
      <c r="G1" s="25" t="s">
        <v>2346</v>
      </c>
      <c r="H1" s="25" t="s">
        <v>1576</v>
      </c>
      <c r="I1" s="25" t="s">
        <v>2347</v>
      </c>
      <c r="J1" s="22" t="s">
        <v>2348</v>
      </c>
      <c r="K1" s="26" t="s">
        <v>2349</v>
      </c>
      <c r="L1" s="22" t="s">
        <v>8</v>
      </c>
      <c r="M1" s="22" t="s">
        <v>10</v>
      </c>
      <c r="N1" s="177"/>
      <c r="O1" s="177"/>
      <c r="P1" s="177"/>
      <c r="Q1" s="177"/>
      <c r="R1" s="177"/>
      <c r="S1" s="177"/>
      <c r="T1" s="18"/>
      <c r="U1" s="18"/>
      <c r="V1" s="18"/>
      <c r="W1" s="18"/>
      <c r="X1" s="18"/>
      <c r="Y1" s="18"/>
      <c r="Z1" s="18"/>
    </row>
    <row r="2" spans="1:26" ht="72">
      <c r="A2" s="34"/>
      <c r="B2" s="178" t="s">
        <v>2350</v>
      </c>
      <c r="C2" s="178" t="s">
        <v>2351</v>
      </c>
      <c r="D2" s="178" t="s">
        <v>2352</v>
      </c>
      <c r="E2" s="179" t="s">
        <v>2353</v>
      </c>
      <c r="F2" s="180">
        <v>45260</v>
      </c>
      <c r="G2" s="180">
        <v>45991</v>
      </c>
      <c r="H2" s="180"/>
      <c r="I2" s="181">
        <v>4732080.07</v>
      </c>
      <c r="J2" s="181" t="s">
        <v>2354</v>
      </c>
      <c r="K2" s="179" t="s">
        <v>2355</v>
      </c>
      <c r="L2" s="34"/>
      <c r="M2" s="34"/>
    </row>
    <row r="3" spans="1:26" ht="48">
      <c r="A3" s="179" t="s">
        <v>2356</v>
      </c>
      <c r="B3" s="178" t="s">
        <v>2357</v>
      </c>
      <c r="C3" s="178" t="s">
        <v>2358</v>
      </c>
      <c r="D3" s="178" t="s">
        <v>2359</v>
      </c>
      <c r="E3" s="179" t="s">
        <v>2360</v>
      </c>
      <c r="F3" s="180">
        <v>42678</v>
      </c>
      <c r="G3" s="180">
        <v>45657</v>
      </c>
      <c r="H3" s="180"/>
      <c r="I3" s="181">
        <v>200000</v>
      </c>
      <c r="J3" s="181">
        <v>2000</v>
      </c>
      <c r="K3" s="178" t="s">
        <v>2361</v>
      </c>
      <c r="L3" s="34"/>
      <c r="M3" s="34"/>
    </row>
    <row r="4" spans="1:26" ht="36">
      <c r="A4" s="179" t="s">
        <v>2362</v>
      </c>
      <c r="B4" s="178" t="s">
        <v>2363</v>
      </c>
      <c r="C4" s="178" t="s">
        <v>2364</v>
      </c>
      <c r="D4" s="178" t="s">
        <v>2365</v>
      </c>
      <c r="E4" s="179" t="s">
        <v>2366</v>
      </c>
      <c r="F4" s="182">
        <v>40499</v>
      </c>
      <c r="G4" s="180">
        <v>45747</v>
      </c>
      <c r="H4" s="181" t="s">
        <v>2367</v>
      </c>
      <c r="I4" s="181" t="s">
        <v>2368</v>
      </c>
      <c r="J4" s="181" t="s">
        <v>2369</v>
      </c>
      <c r="K4" s="178" t="s">
        <v>51</v>
      </c>
      <c r="L4" s="178"/>
      <c r="M4" s="178" t="s">
        <v>2370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G1000"/>
  <sheetViews>
    <sheetView showGridLines="0" workbookViewId="0"/>
  </sheetViews>
  <sheetFormatPr defaultColWidth="14.42578125" defaultRowHeight="15" customHeight="1"/>
  <cols>
    <col min="1" max="1" width="44.7109375" customWidth="1"/>
    <col min="2" max="2" width="14.42578125" customWidth="1"/>
    <col min="3" max="3" width="16" customWidth="1"/>
    <col min="4" max="4" width="16.7109375" customWidth="1"/>
    <col min="5" max="5" width="17.28515625" customWidth="1"/>
    <col min="6" max="6" width="14.42578125" customWidth="1"/>
  </cols>
  <sheetData>
    <row r="1" spans="1:1">
      <c r="A1" s="224" t="s">
        <v>3</v>
      </c>
    </row>
    <row r="2" spans="1:1">
      <c r="A2" s="225" t="s">
        <v>44</v>
      </c>
    </row>
    <row r="3" spans="1:1">
      <c r="A3" s="226" t="s">
        <v>50</v>
      </c>
    </row>
    <row r="4" spans="1:1">
      <c r="A4" s="226" t="s">
        <v>56</v>
      </c>
    </row>
    <row r="5" spans="1:1">
      <c r="A5" s="226" t="s">
        <v>20</v>
      </c>
    </row>
    <row r="6" spans="1:1">
      <c r="A6" s="226" t="s">
        <v>13</v>
      </c>
    </row>
    <row r="7" spans="1:1">
      <c r="A7" s="226" t="s">
        <v>135</v>
      </c>
    </row>
    <row r="8" spans="1:1">
      <c r="A8" s="226" t="s">
        <v>38</v>
      </c>
    </row>
    <row r="9" spans="1:1">
      <c r="A9" s="226" t="s">
        <v>128</v>
      </c>
    </row>
    <row r="10" spans="1:1">
      <c r="A10" s="227" t="s">
        <v>2461</v>
      </c>
    </row>
    <row r="21" spans="2:7" ht="15.75" customHeight="1"/>
    <row r="22" spans="2:7" ht="15.75" customHeight="1"/>
    <row r="23" spans="2:7" ht="15.75" customHeight="1"/>
    <row r="24" spans="2:7" ht="15.75" customHeight="1"/>
    <row r="25" spans="2:7" ht="15.75" customHeight="1"/>
    <row r="26" spans="2:7" ht="15.75" customHeight="1"/>
    <row r="27" spans="2:7" ht="15.75" customHeight="1"/>
    <row r="28" spans="2:7" ht="15.75" customHeight="1">
      <c r="B28" s="183"/>
      <c r="C28" s="183"/>
      <c r="D28" s="183"/>
      <c r="E28" s="183"/>
      <c r="F28" s="183"/>
      <c r="G28" s="183"/>
    </row>
    <row r="29" spans="2:7" ht="15.75" customHeight="1">
      <c r="B29" s="183"/>
      <c r="C29" s="183"/>
      <c r="D29" s="183"/>
      <c r="E29" s="183"/>
      <c r="F29" s="183"/>
      <c r="G29" s="183"/>
    </row>
    <row r="30" spans="2:7" ht="15.75" customHeight="1">
      <c r="B30" s="183"/>
      <c r="C30" s="183"/>
      <c r="D30" s="183"/>
      <c r="E30" s="183"/>
      <c r="F30" s="183"/>
      <c r="G30" s="183"/>
    </row>
    <row r="31" spans="2:7" ht="15.75" customHeight="1">
      <c r="B31" s="183"/>
      <c r="C31" s="183"/>
      <c r="D31" s="183"/>
      <c r="E31" s="183"/>
      <c r="F31" s="183"/>
      <c r="G31" s="183"/>
    </row>
    <row r="32" spans="2:7" ht="15.75" customHeight="1">
      <c r="B32" s="183"/>
      <c r="C32" s="183"/>
      <c r="D32" s="183"/>
      <c r="E32" s="183"/>
      <c r="F32" s="183"/>
      <c r="G32" s="183"/>
    </row>
    <row r="33" spans="2:7" ht="15.75" customHeight="1">
      <c r="B33" s="183"/>
      <c r="C33" s="183"/>
      <c r="D33" s="183"/>
      <c r="E33" s="183"/>
      <c r="F33" s="183"/>
      <c r="G33" s="183"/>
    </row>
    <row r="34" spans="2:7" ht="15.75" customHeight="1">
      <c r="B34" s="183"/>
      <c r="C34" s="183"/>
      <c r="D34" s="183"/>
      <c r="E34" s="183"/>
      <c r="F34" s="183"/>
      <c r="G34" s="183"/>
    </row>
    <row r="35" spans="2:7" ht="15.75" customHeight="1">
      <c r="B35" s="183"/>
      <c r="C35" s="183"/>
      <c r="D35" s="183"/>
      <c r="E35" s="183"/>
      <c r="F35" s="183"/>
      <c r="G35" s="183"/>
    </row>
    <row r="36" spans="2:7" ht="15.75" customHeight="1">
      <c r="B36" s="183"/>
      <c r="C36" s="183"/>
      <c r="D36" s="183"/>
      <c r="E36" s="183"/>
      <c r="F36" s="183"/>
      <c r="G36" s="183"/>
    </row>
    <row r="37" spans="2:7" ht="15.75" customHeight="1">
      <c r="B37" s="183"/>
      <c r="C37" s="183"/>
      <c r="D37" s="183"/>
      <c r="E37" s="183"/>
      <c r="F37" s="183"/>
      <c r="G37" s="183"/>
    </row>
    <row r="38" spans="2:7" ht="15.75" customHeight="1">
      <c r="B38" s="183"/>
      <c r="C38" s="183"/>
      <c r="D38" s="183"/>
      <c r="E38" s="183"/>
      <c r="F38" s="183"/>
      <c r="G38" s="183"/>
    </row>
    <row r="39" spans="2:7" ht="15.75" customHeight="1">
      <c r="B39" s="183"/>
      <c r="C39" s="183"/>
      <c r="D39" s="183"/>
      <c r="E39" s="183"/>
      <c r="F39" s="183"/>
      <c r="G39" s="183"/>
    </row>
    <row r="40" spans="2:7" ht="15.75" customHeight="1">
      <c r="B40" s="183"/>
      <c r="C40" s="183"/>
      <c r="D40" s="183"/>
      <c r="E40" s="183"/>
      <c r="F40" s="183"/>
      <c r="G40" s="183"/>
    </row>
    <row r="41" spans="2:7" ht="15.75" customHeight="1">
      <c r="B41" s="183"/>
      <c r="C41" s="183"/>
      <c r="D41" s="183"/>
      <c r="E41" s="183"/>
      <c r="F41" s="183"/>
      <c r="G41" s="183"/>
    </row>
    <row r="42" spans="2:7" ht="15.75" customHeight="1">
      <c r="B42" s="183"/>
      <c r="C42" s="183"/>
      <c r="D42" s="183"/>
      <c r="E42" s="183"/>
      <c r="F42" s="183"/>
      <c r="G42" s="183"/>
    </row>
    <row r="43" spans="2:7" ht="15.75" customHeight="1">
      <c r="B43" s="183"/>
      <c r="C43" s="183"/>
      <c r="D43" s="183"/>
      <c r="E43" s="183"/>
      <c r="F43" s="183"/>
      <c r="G43" s="183"/>
    </row>
    <row r="44" spans="2:7" ht="15.75" customHeight="1">
      <c r="B44" s="183"/>
      <c r="C44" s="183"/>
      <c r="D44" s="183"/>
      <c r="E44" s="183"/>
      <c r="F44" s="183"/>
      <c r="G44" s="183"/>
    </row>
    <row r="45" spans="2:7" ht="15.75" customHeight="1">
      <c r="B45" s="183"/>
      <c r="C45" s="183"/>
      <c r="D45" s="183"/>
      <c r="E45" s="183"/>
      <c r="F45" s="183"/>
      <c r="G45" s="183"/>
    </row>
    <row r="46" spans="2:7" ht="15.75" customHeight="1">
      <c r="B46" s="183"/>
      <c r="C46" s="183"/>
      <c r="D46" s="183"/>
      <c r="E46" s="183"/>
      <c r="F46" s="183"/>
      <c r="G46" s="183"/>
    </row>
    <row r="47" spans="2:7" ht="15.75" customHeight="1">
      <c r="B47" s="183"/>
      <c r="C47" s="183"/>
      <c r="D47" s="183"/>
      <c r="E47" s="183"/>
      <c r="F47" s="183"/>
      <c r="G47" s="183"/>
    </row>
    <row r="48" spans="2:7" ht="15.75" customHeight="1">
      <c r="B48" s="183"/>
      <c r="C48" s="183"/>
      <c r="D48" s="183"/>
      <c r="E48" s="183"/>
      <c r="F48" s="183"/>
      <c r="G48" s="183"/>
    </row>
    <row r="49" spans="2:7" ht="15.75" customHeight="1">
      <c r="B49" s="183"/>
      <c r="C49" s="183"/>
      <c r="D49" s="183"/>
      <c r="E49" s="183"/>
      <c r="F49" s="183"/>
      <c r="G49" s="183"/>
    </row>
    <row r="50" spans="2:7" ht="15.75" customHeight="1">
      <c r="B50" s="183"/>
      <c r="C50" s="183"/>
      <c r="D50" s="183"/>
      <c r="E50" s="183"/>
      <c r="F50" s="183"/>
      <c r="G50" s="183"/>
    </row>
    <row r="51" spans="2:7" ht="15.75" customHeight="1">
      <c r="B51" s="183"/>
      <c r="C51" s="183"/>
      <c r="D51" s="183"/>
      <c r="E51" s="183"/>
      <c r="F51" s="183"/>
      <c r="G51" s="183"/>
    </row>
    <row r="52" spans="2:7" ht="15.75" customHeight="1">
      <c r="B52" s="183"/>
      <c r="C52" s="183"/>
      <c r="D52" s="183"/>
      <c r="E52" s="183"/>
      <c r="F52" s="183"/>
      <c r="G52" s="183"/>
    </row>
    <row r="53" spans="2:7" ht="15.75" customHeight="1">
      <c r="B53" s="183"/>
      <c r="C53" s="183"/>
      <c r="D53" s="183"/>
      <c r="E53" s="183"/>
      <c r="F53" s="183"/>
      <c r="G53" s="183"/>
    </row>
    <row r="54" spans="2:7" ht="15.75" customHeight="1">
      <c r="B54" s="183"/>
      <c r="C54" s="183"/>
      <c r="D54" s="183"/>
      <c r="E54" s="183"/>
      <c r="F54" s="183"/>
      <c r="G54" s="183"/>
    </row>
    <row r="55" spans="2:7" ht="15.75" customHeight="1">
      <c r="B55" s="183"/>
      <c r="C55" s="183"/>
      <c r="D55" s="183"/>
      <c r="E55" s="183"/>
      <c r="F55" s="183"/>
      <c r="G55" s="183"/>
    </row>
    <row r="56" spans="2:7" ht="15.75" customHeight="1">
      <c r="B56" s="183"/>
      <c r="C56" s="183"/>
      <c r="D56" s="183"/>
      <c r="E56" s="183"/>
      <c r="F56" s="183"/>
      <c r="G56" s="183"/>
    </row>
    <row r="57" spans="2:7" ht="15.75" customHeight="1">
      <c r="B57" s="183"/>
      <c r="C57" s="183"/>
      <c r="D57" s="183"/>
      <c r="E57" s="183"/>
      <c r="F57" s="183"/>
      <c r="G57" s="183"/>
    </row>
    <row r="58" spans="2:7" ht="15.75" customHeight="1">
      <c r="B58" s="183"/>
      <c r="C58" s="183"/>
      <c r="D58" s="183"/>
      <c r="E58" s="183"/>
      <c r="F58" s="183"/>
      <c r="G58" s="183"/>
    </row>
    <row r="59" spans="2:7" ht="15.75" customHeight="1">
      <c r="B59" s="183"/>
      <c r="C59" s="183"/>
      <c r="D59" s="183"/>
      <c r="E59" s="183"/>
      <c r="F59" s="183"/>
      <c r="G59" s="183"/>
    </row>
    <row r="60" spans="2:7" ht="15.75" customHeight="1">
      <c r="B60" s="183"/>
      <c r="C60" s="183"/>
      <c r="D60" s="183"/>
      <c r="E60" s="183"/>
      <c r="F60" s="183"/>
      <c r="G60" s="183"/>
    </row>
    <row r="61" spans="2:7" ht="15.75" customHeight="1">
      <c r="B61" s="183"/>
      <c r="C61" s="183"/>
      <c r="D61" s="183"/>
      <c r="E61" s="183"/>
      <c r="F61" s="183"/>
      <c r="G61" s="183"/>
    </row>
    <row r="62" spans="2:7" ht="15.75" customHeight="1">
      <c r="B62" s="183"/>
      <c r="C62" s="183"/>
      <c r="D62" s="183"/>
      <c r="E62" s="183"/>
      <c r="F62" s="183"/>
      <c r="G62" s="183"/>
    </row>
    <row r="63" spans="2:7" ht="15.75" customHeight="1">
      <c r="B63" s="183"/>
      <c r="C63" s="183"/>
      <c r="D63" s="183"/>
      <c r="E63" s="183"/>
      <c r="F63" s="183"/>
      <c r="G63" s="183"/>
    </row>
    <row r="64" spans="2:7" ht="15.75" customHeight="1">
      <c r="B64" s="183"/>
      <c r="C64" s="183"/>
      <c r="D64" s="183"/>
      <c r="E64" s="183"/>
      <c r="F64" s="183"/>
      <c r="G64" s="183"/>
    </row>
    <row r="65" spans="2:7" ht="15.75" customHeight="1">
      <c r="B65" s="183"/>
      <c r="C65" s="183"/>
      <c r="D65" s="183"/>
      <c r="E65" s="183"/>
      <c r="F65" s="183"/>
      <c r="G65" s="183"/>
    </row>
    <row r="66" spans="2:7" ht="15.75" customHeight="1">
      <c r="B66" s="183"/>
      <c r="C66" s="183"/>
      <c r="D66" s="183"/>
      <c r="E66" s="183"/>
      <c r="F66" s="183"/>
      <c r="G66" s="183"/>
    </row>
    <row r="67" spans="2:7" ht="15.75" customHeight="1">
      <c r="B67" s="183"/>
      <c r="C67" s="183"/>
      <c r="D67" s="183"/>
      <c r="E67" s="183"/>
      <c r="F67" s="183"/>
      <c r="G67" s="183"/>
    </row>
    <row r="68" spans="2:7" ht="15.75" customHeight="1">
      <c r="B68" s="183"/>
      <c r="C68" s="183"/>
      <c r="D68" s="183"/>
      <c r="E68" s="183"/>
      <c r="F68" s="183"/>
      <c r="G68" s="183"/>
    </row>
    <row r="69" spans="2:7" ht="15.75" customHeight="1">
      <c r="B69" s="183"/>
      <c r="C69" s="183"/>
      <c r="D69" s="183"/>
      <c r="E69" s="183"/>
      <c r="F69" s="183"/>
      <c r="G69" s="183"/>
    </row>
    <row r="70" spans="2:7" ht="15.75" customHeight="1">
      <c r="B70" s="183"/>
      <c r="C70" s="183"/>
      <c r="D70" s="183"/>
      <c r="E70" s="183"/>
      <c r="F70" s="183"/>
      <c r="G70" s="183"/>
    </row>
    <row r="71" spans="2:7" ht="15.75" customHeight="1">
      <c r="B71" s="183"/>
      <c r="C71" s="183"/>
      <c r="D71" s="183"/>
      <c r="E71" s="183"/>
      <c r="F71" s="183"/>
      <c r="G71" s="183"/>
    </row>
    <row r="72" spans="2:7" ht="15.75" customHeight="1">
      <c r="B72" s="183"/>
      <c r="C72" s="183"/>
      <c r="D72" s="183"/>
      <c r="E72" s="183"/>
      <c r="F72" s="183"/>
      <c r="G72" s="183"/>
    </row>
    <row r="73" spans="2:7" ht="15.75" customHeight="1">
      <c r="B73" s="183"/>
      <c r="C73" s="183"/>
      <c r="D73" s="183"/>
      <c r="E73" s="183"/>
      <c r="F73" s="183"/>
      <c r="G73" s="183"/>
    </row>
    <row r="74" spans="2:7" ht="15.75" customHeight="1">
      <c r="B74" s="183"/>
      <c r="C74" s="183"/>
      <c r="D74" s="183"/>
      <c r="E74" s="183"/>
      <c r="F74" s="183"/>
      <c r="G74" s="183"/>
    </row>
    <row r="75" spans="2:7" ht="15.75" customHeight="1">
      <c r="B75" s="183"/>
      <c r="C75" s="183"/>
      <c r="D75" s="183"/>
      <c r="E75" s="183"/>
      <c r="F75" s="183"/>
      <c r="G75" s="183"/>
    </row>
    <row r="76" spans="2:7" ht="15.75" customHeight="1">
      <c r="B76" s="183"/>
      <c r="C76" s="183"/>
      <c r="D76" s="183"/>
      <c r="E76" s="183"/>
      <c r="F76" s="183"/>
      <c r="G76" s="183"/>
    </row>
    <row r="77" spans="2:7" ht="15.75" customHeight="1">
      <c r="B77" s="183"/>
      <c r="C77" s="183"/>
      <c r="D77" s="183"/>
      <c r="E77" s="183"/>
      <c r="F77" s="183"/>
      <c r="G77" s="183"/>
    </row>
    <row r="78" spans="2:7" ht="15.75" customHeight="1">
      <c r="B78" s="183"/>
      <c r="C78" s="183"/>
      <c r="D78" s="183"/>
      <c r="E78" s="183"/>
      <c r="F78" s="183"/>
      <c r="G78" s="183"/>
    </row>
    <row r="79" spans="2:7" ht="15.75" customHeight="1">
      <c r="B79" s="183"/>
      <c r="C79" s="183"/>
      <c r="D79" s="183"/>
      <c r="E79" s="183"/>
      <c r="F79" s="183"/>
      <c r="G79" s="183"/>
    </row>
    <row r="80" spans="2:7" ht="15.75" customHeight="1">
      <c r="B80" s="183"/>
      <c r="C80" s="183"/>
      <c r="D80" s="183"/>
      <c r="E80" s="183"/>
      <c r="F80" s="183"/>
      <c r="G80" s="183"/>
    </row>
    <row r="81" spans="2:7" ht="15.75" customHeight="1">
      <c r="B81" s="183"/>
      <c r="C81" s="183"/>
      <c r="D81" s="183"/>
      <c r="E81" s="183"/>
      <c r="F81" s="183"/>
      <c r="G81" s="183"/>
    </row>
    <row r="82" spans="2:7" ht="15.75" customHeight="1">
      <c r="B82" s="183"/>
      <c r="C82" s="183"/>
      <c r="D82" s="183"/>
      <c r="E82" s="183"/>
      <c r="F82" s="183"/>
      <c r="G82" s="183"/>
    </row>
    <row r="83" spans="2:7" ht="15.75" customHeight="1">
      <c r="B83" s="183"/>
      <c r="C83" s="183"/>
      <c r="D83" s="183"/>
      <c r="E83" s="183"/>
      <c r="F83" s="183"/>
      <c r="G83" s="183"/>
    </row>
    <row r="84" spans="2:7" ht="15.75" customHeight="1">
      <c r="B84" s="183"/>
      <c r="C84" s="183"/>
      <c r="D84" s="183"/>
      <c r="E84" s="183"/>
      <c r="F84" s="183"/>
      <c r="G84" s="183"/>
    </row>
    <row r="85" spans="2:7" ht="15.75" customHeight="1">
      <c r="B85" s="183"/>
      <c r="C85" s="183"/>
      <c r="D85" s="183"/>
      <c r="E85" s="183"/>
      <c r="F85" s="183"/>
      <c r="G85" s="183"/>
    </row>
    <row r="86" spans="2:7" ht="15.75" customHeight="1">
      <c r="B86" s="183"/>
      <c r="C86" s="183"/>
      <c r="D86" s="183"/>
      <c r="E86" s="183"/>
      <c r="F86" s="183"/>
      <c r="G86" s="183"/>
    </row>
    <row r="87" spans="2:7" ht="15.75" customHeight="1">
      <c r="B87" s="183"/>
      <c r="C87" s="183"/>
      <c r="D87" s="183"/>
      <c r="E87" s="183"/>
      <c r="F87" s="183"/>
      <c r="G87" s="183"/>
    </row>
    <row r="88" spans="2:7" ht="15.75" customHeight="1">
      <c r="B88" s="183"/>
      <c r="C88" s="183"/>
      <c r="D88" s="183"/>
      <c r="E88" s="183"/>
      <c r="F88" s="183"/>
      <c r="G88" s="183"/>
    </row>
    <row r="89" spans="2:7" ht="15.75" customHeight="1">
      <c r="B89" s="183"/>
      <c r="C89" s="183"/>
      <c r="D89" s="183"/>
      <c r="E89" s="183"/>
      <c r="F89" s="183"/>
      <c r="G89" s="183"/>
    </row>
    <row r="90" spans="2:7" ht="15.75" customHeight="1">
      <c r="B90" s="183"/>
      <c r="C90" s="183"/>
      <c r="D90" s="183"/>
      <c r="E90" s="183"/>
      <c r="F90" s="183"/>
      <c r="G90" s="183"/>
    </row>
    <row r="91" spans="2:7" ht="15.75" customHeight="1">
      <c r="B91" s="183"/>
      <c r="C91" s="183"/>
      <c r="D91" s="183"/>
      <c r="E91" s="183"/>
      <c r="F91" s="183"/>
      <c r="G91" s="183"/>
    </row>
    <row r="92" spans="2:7" ht="15.75" customHeight="1">
      <c r="B92" s="183"/>
      <c r="C92" s="183"/>
      <c r="D92" s="183"/>
      <c r="E92" s="183"/>
      <c r="F92" s="183"/>
      <c r="G92" s="183"/>
    </row>
    <row r="93" spans="2:7" ht="15.75" customHeight="1">
      <c r="B93" s="183"/>
      <c r="C93" s="183"/>
      <c r="D93" s="183"/>
      <c r="E93" s="183"/>
      <c r="F93" s="183"/>
      <c r="G93" s="183"/>
    </row>
    <row r="94" spans="2:7" ht="15.75" customHeight="1">
      <c r="B94" s="183"/>
      <c r="C94" s="183"/>
      <c r="D94" s="183"/>
      <c r="E94" s="183"/>
      <c r="F94" s="183"/>
      <c r="G94" s="183"/>
    </row>
    <row r="95" spans="2:7" ht="15.75" customHeight="1">
      <c r="B95" s="183"/>
      <c r="C95" s="183"/>
      <c r="D95" s="183"/>
      <c r="E95" s="183"/>
      <c r="F95" s="183"/>
      <c r="G95" s="183"/>
    </row>
    <row r="96" spans="2:7" ht="15.75" customHeight="1">
      <c r="B96" s="183"/>
      <c r="C96" s="183"/>
      <c r="D96" s="183"/>
      <c r="E96" s="183"/>
      <c r="F96" s="183"/>
      <c r="G96" s="183"/>
    </row>
    <row r="97" spans="2:7" ht="15.75" customHeight="1">
      <c r="B97" s="183"/>
      <c r="C97" s="183"/>
      <c r="D97" s="183"/>
      <c r="E97" s="183"/>
      <c r="F97" s="183"/>
      <c r="G97" s="183"/>
    </row>
    <row r="98" spans="2:7" ht="15.75" customHeight="1">
      <c r="B98" s="183"/>
      <c r="C98" s="183"/>
      <c r="D98" s="183"/>
      <c r="E98" s="183"/>
      <c r="F98" s="183"/>
      <c r="G98" s="183"/>
    </row>
    <row r="99" spans="2:7" ht="15.75" customHeight="1">
      <c r="B99" s="183"/>
      <c r="C99" s="183"/>
      <c r="D99" s="183"/>
      <c r="E99" s="183"/>
      <c r="F99" s="183"/>
      <c r="G99" s="183"/>
    </row>
    <row r="100" spans="2:7" ht="15.75" customHeight="1">
      <c r="B100" s="183"/>
      <c r="C100" s="183"/>
      <c r="D100" s="183"/>
      <c r="E100" s="183"/>
      <c r="F100" s="183"/>
      <c r="G100" s="183"/>
    </row>
    <row r="101" spans="2:7" ht="15.75" customHeight="1">
      <c r="B101" s="183"/>
      <c r="C101" s="183"/>
      <c r="D101" s="183"/>
      <c r="E101" s="183"/>
      <c r="F101" s="183"/>
      <c r="G101" s="183"/>
    </row>
    <row r="102" spans="2:7" ht="15.75" customHeight="1">
      <c r="B102" s="183"/>
      <c r="C102" s="183"/>
      <c r="D102" s="183"/>
      <c r="E102" s="183"/>
      <c r="F102" s="183"/>
      <c r="G102" s="183"/>
    </row>
    <row r="103" spans="2:7" ht="15.75" customHeight="1">
      <c r="B103" s="183"/>
      <c r="C103" s="183"/>
      <c r="D103" s="183"/>
      <c r="E103" s="183"/>
      <c r="F103" s="183"/>
      <c r="G103" s="183"/>
    </row>
    <row r="104" spans="2:7" ht="15.75" customHeight="1">
      <c r="B104" s="183"/>
      <c r="C104" s="183"/>
      <c r="D104" s="183"/>
      <c r="E104" s="183"/>
      <c r="F104" s="183"/>
      <c r="G104" s="183"/>
    </row>
    <row r="105" spans="2:7" ht="15.75" customHeight="1">
      <c r="B105" s="183"/>
      <c r="C105" s="183"/>
      <c r="D105" s="183"/>
      <c r="E105" s="183"/>
      <c r="F105" s="183"/>
      <c r="G105" s="183"/>
    </row>
    <row r="106" spans="2:7" ht="15.75" customHeight="1">
      <c r="B106" s="183"/>
      <c r="C106" s="183"/>
      <c r="D106" s="183"/>
      <c r="E106" s="183"/>
      <c r="F106" s="183"/>
      <c r="G106" s="183"/>
    </row>
    <row r="107" spans="2:7" ht="15.75" customHeight="1">
      <c r="B107" s="183"/>
      <c r="C107" s="183"/>
      <c r="D107" s="183"/>
      <c r="E107" s="183"/>
      <c r="F107" s="183"/>
      <c r="G107" s="183"/>
    </row>
    <row r="108" spans="2:7" ht="15.75" customHeight="1">
      <c r="B108" s="183"/>
      <c r="C108" s="183"/>
      <c r="D108" s="183"/>
      <c r="E108" s="183"/>
      <c r="F108" s="183"/>
      <c r="G108" s="183"/>
    </row>
    <row r="109" spans="2:7" ht="15.75" customHeight="1">
      <c r="B109" s="183"/>
      <c r="C109" s="183"/>
      <c r="D109" s="183"/>
      <c r="E109" s="183"/>
      <c r="F109" s="183"/>
      <c r="G109" s="183"/>
    </row>
    <row r="110" spans="2:7" ht="15.75" customHeight="1">
      <c r="B110" s="183"/>
      <c r="C110" s="183"/>
      <c r="D110" s="183"/>
      <c r="E110" s="183"/>
      <c r="F110" s="183"/>
      <c r="G110" s="183"/>
    </row>
    <row r="111" spans="2:7" ht="15.75" customHeight="1">
      <c r="B111" s="183"/>
      <c r="C111" s="183"/>
      <c r="D111" s="183"/>
      <c r="E111" s="183"/>
      <c r="F111" s="183"/>
      <c r="G111" s="183"/>
    </row>
    <row r="112" spans="2:7" ht="15.75" customHeight="1">
      <c r="B112" s="183"/>
      <c r="C112" s="183"/>
      <c r="D112" s="183"/>
      <c r="E112" s="183"/>
      <c r="F112" s="183"/>
      <c r="G112" s="183"/>
    </row>
    <row r="113" spans="2:7" ht="15.75" customHeight="1">
      <c r="B113" s="183"/>
      <c r="C113" s="183"/>
      <c r="D113" s="183"/>
      <c r="E113" s="183"/>
      <c r="F113" s="183"/>
      <c r="G113" s="183"/>
    </row>
    <row r="114" spans="2:7" ht="15.75" customHeight="1">
      <c r="B114" s="183"/>
      <c r="C114" s="183"/>
      <c r="D114" s="183"/>
      <c r="E114" s="183"/>
      <c r="F114" s="183"/>
      <c r="G114" s="183"/>
    </row>
    <row r="115" spans="2:7" ht="15.75" customHeight="1">
      <c r="B115" s="183"/>
      <c r="C115" s="183"/>
      <c r="D115" s="183"/>
      <c r="E115" s="183"/>
      <c r="F115" s="183"/>
      <c r="G115" s="183"/>
    </row>
    <row r="116" spans="2:7" ht="15.75" customHeight="1">
      <c r="B116" s="183"/>
      <c r="C116" s="183"/>
      <c r="D116" s="183"/>
      <c r="E116" s="183"/>
      <c r="F116" s="183"/>
      <c r="G116" s="183"/>
    </row>
    <row r="117" spans="2:7" ht="15.75" customHeight="1">
      <c r="B117" s="183"/>
      <c r="C117" s="183"/>
      <c r="D117" s="183"/>
      <c r="E117" s="183"/>
      <c r="F117" s="183"/>
      <c r="G117" s="183"/>
    </row>
    <row r="118" spans="2:7" ht="15.75" customHeight="1">
      <c r="B118" s="183"/>
      <c r="C118" s="183"/>
      <c r="D118" s="183"/>
      <c r="E118" s="183"/>
      <c r="F118" s="183"/>
      <c r="G118" s="183"/>
    </row>
    <row r="119" spans="2:7" ht="15.75" customHeight="1">
      <c r="B119" s="183"/>
      <c r="C119" s="183"/>
      <c r="D119" s="183"/>
      <c r="E119" s="183"/>
      <c r="F119" s="183"/>
      <c r="G119" s="183"/>
    </row>
    <row r="120" spans="2:7" ht="15.75" customHeight="1">
      <c r="B120" s="183"/>
      <c r="C120" s="183"/>
      <c r="D120" s="183"/>
      <c r="E120" s="183"/>
      <c r="F120" s="183"/>
      <c r="G120" s="183"/>
    </row>
    <row r="121" spans="2:7" ht="15.75" customHeight="1">
      <c r="B121" s="183"/>
      <c r="C121" s="183"/>
      <c r="D121" s="183"/>
      <c r="E121" s="183"/>
      <c r="F121" s="183"/>
      <c r="G121" s="183"/>
    </row>
    <row r="122" spans="2:7" ht="15.75" customHeight="1">
      <c r="B122" s="183"/>
      <c r="C122" s="183"/>
      <c r="D122" s="183"/>
      <c r="E122" s="183"/>
      <c r="F122" s="183"/>
      <c r="G122" s="183"/>
    </row>
    <row r="123" spans="2:7" ht="15.75" customHeight="1">
      <c r="B123" s="183"/>
      <c r="C123" s="183"/>
      <c r="D123" s="183"/>
      <c r="E123" s="183"/>
      <c r="F123" s="183"/>
      <c r="G123" s="183"/>
    </row>
    <row r="124" spans="2:7" ht="15.75" customHeight="1">
      <c r="B124" s="183"/>
      <c r="C124" s="183"/>
      <c r="D124" s="183"/>
      <c r="E124" s="183"/>
      <c r="F124" s="183"/>
      <c r="G124" s="183"/>
    </row>
    <row r="125" spans="2:7" ht="15.75" customHeight="1">
      <c r="B125" s="183"/>
      <c r="C125" s="183"/>
      <c r="D125" s="183"/>
      <c r="E125" s="183"/>
      <c r="F125" s="183"/>
      <c r="G125" s="183"/>
    </row>
    <row r="126" spans="2:7" ht="15.75" customHeight="1">
      <c r="B126" s="183"/>
      <c r="C126" s="183"/>
      <c r="D126" s="183"/>
      <c r="E126" s="183"/>
      <c r="F126" s="183"/>
      <c r="G126" s="183"/>
    </row>
    <row r="127" spans="2:7" ht="15.75" customHeight="1">
      <c r="B127" s="183"/>
      <c r="C127" s="183"/>
      <c r="D127" s="183"/>
      <c r="E127" s="183"/>
      <c r="F127" s="183"/>
      <c r="G127" s="183"/>
    </row>
    <row r="128" spans="2:7" ht="15.75" customHeight="1">
      <c r="B128" s="183"/>
      <c r="C128" s="183"/>
      <c r="D128" s="183"/>
      <c r="E128" s="183"/>
      <c r="F128" s="183"/>
      <c r="G128" s="183"/>
    </row>
    <row r="129" spans="2:7" ht="15.75" customHeight="1">
      <c r="B129" s="183"/>
      <c r="C129" s="183"/>
      <c r="D129" s="183"/>
      <c r="E129" s="183"/>
      <c r="F129" s="183"/>
      <c r="G129" s="183"/>
    </row>
    <row r="130" spans="2:7" ht="15.75" customHeight="1">
      <c r="B130" s="183"/>
      <c r="C130" s="183"/>
      <c r="D130" s="183"/>
      <c r="E130" s="183"/>
      <c r="F130" s="183"/>
      <c r="G130" s="183"/>
    </row>
    <row r="131" spans="2:7" ht="15.75" customHeight="1">
      <c r="B131" s="183"/>
      <c r="C131" s="183"/>
      <c r="D131" s="183"/>
      <c r="E131" s="183"/>
      <c r="F131" s="183"/>
      <c r="G131" s="183"/>
    </row>
    <row r="132" spans="2:7" ht="15.75" customHeight="1">
      <c r="B132" s="183"/>
      <c r="C132" s="183"/>
      <c r="D132" s="183"/>
      <c r="E132" s="183"/>
      <c r="F132" s="183"/>
      <c r="G132" s="183"/>
    </row>
    <row r="133" spans="2:7" ht="15.75" customHeight="1">
      <c r="B133" s="183"/>
      <c r="C133" s="183"/>
      <c r="D133" s="183"/>
      <c r="E133" s="183"/>
      <c r="F133" s="183"/>
      <c r="G133" s="183"/>
    </row>
    <row r="134" spans="2:7" ht="15.75" customHeight="1">
      <c r="B134" s="183"/>
      <c r="C134" s="183"/>
      <c r="D134" s="183"/>
      <c r="E134" s="183"/>
      <c r="F134" s="183"/>
      <c r="G134" s="183"/>
    </row>
    <row r="135" spans="2:7" ht="15.75" customHeight="1">
      <c r="B135" s="183"/>
      <c r="C135" s="183"/>
      <c r="D135" s="183"/>
      <c r="E135" s="183"/>
      <c r="F135" s="183"/>
      <c r="G135" s="183"/>
    </row>
    <row r="136" spans="2:7" ht="15.75" customHeight="1">
      <c r="B136" s="183"/>
      <c r="C136" s="183"/>
      <c r="D136" s="183"/>
      <c r="E136" s="183"/>
      <c r="F136" s="183"/>
      <c r="G136" s="183"/>
    </row>
    <row r="137" spans="2:7" ht="15.75" customHeight="1">
      <c r="B137" s="183"/>
      <c r="C137" s="183"/>
      <c r="D137" s="183"/>
      <c r="E137" s="183"/>
      <c r="F137" s="183"/>
      <c r="G137" s="183"/>
    </row>
    <row r="138" spans="2:7" ht="15.75" customHeight="1">
      <c r="B138" s="183"/>
      <c r="C138" s="183"/>
      <c r="D138" s="183"/>
      <c r="E138" s="183"/>
      <c r="F138" s="183"/>
      <c r="G138" s="183"/>
    </row>
    <row r="139" spans="2:7" ht="15.75" customHeight="1">
      <c r="B139" s="183"/>
      <c r="C139" s="183"/>
      <c r="D139" s="183"/>
      <c r="E139" s="183"/>
      <c r="F139" s="183"/>
      <c r="G139" s="183"/>
    </row>
    <row r="140" spans="2:7" ht="15.75" customHeight="1">
      <c r="B140" s="183"/>
      <c r="C140" s="183"/>
      <c r="D140" s="183"/>
      <c r="E140" s="183"/>
      <c r="F140" s="183"/>
      <c r="G140" s="183"/>
    </row>
    <row r="141" spans="2:7" ht="15.75" customHeight="1">
      <c r="B141" s="183"/>
      <c r="C141" s="183"/>
      <c r="D141" s="183"/>
      <c r="E141" s="183"/>
      <c r="F141" s="183"/>
      <c r="G141" s="183"/>
    </row>
    <row r="142" spans="2:7" ht="15.75" customHeight="1">
      <c r="B142" s="183"/>
      <c r="C142" s="183"/>
      <c r="D142" s="183"/>
      <c r="E142" s="183"/>
      <c r="F142" s="183"/>
      <c r="G142" s="183"/>
    </row>
    <row r="143" spans="2:7" ht="15.75" customHeight="1">
      <c r="B143" s="183"/>
      <c r="C143" s="183"/>
      <c r="D143" s="183"/>
      <c r="E143" s="183"/>
      <c r="F143" s="183"/>
      <c r="G143" s="183"/>
    </row>
    <row r="144" spans="2:7" ht="15.75" customHeight="1">
      <c r="B144" s="183"/>
      <c r="C144" s="183"/>
      <c r="D144" s="183"/>
      <c r="E144" s="183"/>
      <c r="F144" s="183"/>
      <c r="G144" s="183"/>
    </row>
    <row r="145" spans="2:7" ht="15.75" customHeight="1">
      <c r="B145" s="183"/>
      <c r="C145" s="183"/>
      <c r="D145" s="183"/>
      <c r="E145" s="183"/>
      <c r="F145" s="183"/>
      <c r="G145" s="183"/>
    </row>
    <row r="146" spans="2:7" ht="15.75" customHeight="1">
      <c r="B146" s="183"/>
      <c r="C146" s="183"/>
      <c r="D146" s="183"/>
      <c r="E146" s="183"/>
      <c r="F146" s="183"/>
      <c r="G146" s="183"/>
    </row>
    <row r="147" spans="2:7" ht="15.75" customHeight="1">
      <c r="B147" s="183"/>
      <c r="C147" s="183"/>
      <c r="D147" s="183"/>
      <c r="E147" s="183"/>
      <c r="F147" s="183"/>
      <c r="G147" s="183"/>
    </row>
    <row r="148" spans="2:7" ht="15.75" customHeight="1">
      <c r="B148" s="183"/>
      <c r="C148" s="183"/>
      <c r="D148" s="183"/>
      <c r="E148" s="183"/>
      <c r="F148" s="183"/>
      <c r="G148" s="183"/>
    </row>
    <row r="149" spans="2:7" ht="15.75" customHeight="1">
      <c r="B149" s="183"/>
      <c r="C149" s="183"/>
      <c r="D149" s="183"/>
      <c r="E149" s="183"/>
      <c r="F149" s="183"/>
      <c r="G149" s="183"/>
    </row>
    <row r="150" spans="2:7" ht="15.75" customHeight="1">
      <c r="B150" s="183"/>
      <c r="C150" s="183"/>
      <c r="D150" s="183"/>
      <c r="E150" s="183"/>
      <c r="F150" s="183"/>
      <c r="G150" s="183"/>
    </row>
    <row r="151" spans="2:7" ht="15.75" customHeight="1">
      <c r="B151" s="183"/>
      <c r="C151" s="183"/>
      <c r="D151" s="183"/>
      <c r="E151" s="183"/>
      <c r="F151" s="183"/>
      <c r="G151" s="183"/>
    </row>
    <row r="152" spans="2:7" ht="15.75" customHeight="1">
      <c r="B152" s="183"/>
      <c r="C152" s="183"/>
      <c r="D152" s="183"/>
      <c r="E152" s="183"/>
      <c r="F152" s="183"/>
      <c r="G152" s="183"/>
    </row>
    <row r="153" spans="2:7" ht="15.75" customHeight="1">
      <c r="B153" s="183"/>
      <c r="C153" s="183"/>
      <c r="D153" s="183"/>
      <c r="E153" s="183"/>
      <c r="F153" s="183"/>
      <c r="G153" s="183"/>
    </row>
    <row r="154" spans="2:7" ht="15.75" customHeight="1">
      <c r="B154" s="183"/>
      <c r="C154" s="183"/>
      <c r="D154" s="183"/>
      <c r="E154" s="183"/>
      <c r="F154" s="183"/>
      <c r="G154" s="183"/>
    </row>
    <row r="155" spans="2:7" ht="15.75" customHeight="1">
      <c r="B155" s="183"/>
      <c r="C155" s="183"/>
      <c r="D155" s="183"/>
      <c r="E155" s="183"/>
      <c r="F155" s="183"/>
      <c r="G155" s="183"/>
    </row>
    <row r="156" spans="2:7" ht="15.75" customHeight="1">
      <c r="B156" s="183"/>
      <c r="C156" s="183"/>
      <c r="D156" s="183"/>
      <c r="E156" s="183"/>
      <c r="F156" s="183"/>
      <c r="G156" s="183"/>
    </row>
    <row r="157" spans="2:7" ht="15.75" customHeight="1">
      <c r="B157" s="183"/>
      <c r="C157" s="183"/>
      <c r="D157" s="183"/>
      <c r="E157" s="183"/>
      <c r="F157" s="183"/>
      <c r="G157" s="183"/>
    </row>
    <row r="158" spans="2:7" ht="15.75" customHeight="1">
      <c r="B158" s="183"/>
      <c r="C158" s="183"/>
      <c r="D158" s="183"/>
      <c r="E158" s="183"/>
      <c r="F158" s="183"/>
      <c r="G158" s="183"/>
    </row>
    <row r="159" spans="2:7" ht="15.75" customHeight="1">
      <c r="B159" s="183"/>
      <c r="C159" s="183"/>
      <c r="D159" s="183"/>
      <c r="E159" s="183"/>
      <c r="F159" s="183"/>
      <c r="G159" s="183"/>
    </row>
    <row r="160" spans="2:7" ht="15.75" customHeight="1">
      <c r="B160" s="183"/>
      <c r="C160" s="183"/>
      <c r="D160" s="183"/>
      <c r="E160" s="183"/>
      <c r="F160" s="183"/>
      <c r="G160" s="183"/>
    </row>
    <row r="161" spans="2:7" ht="15.75" customHeight="1">
      <c r="B161" s="183"/>
      <c r="C161" s="183"/>
      <c r="D161" s="183"/>
      <c r="E161" s="183"/>
      <c r="F161" s="183"/>
      <c r="G161" s="183"/>
    </row>
    <row r="162" spans="2:7" ht="15.75" customHeight="1">
      <c r="B162" s="183"/>
      <c r="C162" s="183"/>
      <c r="D162" s="183"/>
      <c r="E162" s="183"/>
      <c r="F162" s="183"/>
      <c r="G162" s="183"/>
    </row>
    <row r="163" spans="2:7" ht="15.75" customHeight="1">
      <c r="B163" s="183"/>
      <c r="C163" s="183"/>
      <c r="D163" s="183"/>
      <c r="E163" s="183"/>
      <c r="F163" s="183"/>
      <c r="G163" s="183"/>
    </row>
    <row r="164" spans="2:7" ht="15.75" customHeight="1">
      <c r="B164" s="183"/>
      <c r="C164" s="183"/>
      <c r="D164" s="183"/>
      <c r="E164" s="183"/>
      <c r="F164" s="183"/>
      <c r="G164" s="183"/>
    </row>
    <row r="165" spans="2:7" ht="15.75" customHeight="1">
      <c r="B165" s="183"/>
      <c r="C165" s="183"/>
      <c r="D165" s="183"/>
      <c r="E165" s="183"/>
      <c r="F165" s="183"/>
      <c r="G165" s="183"/>
    </row>
    <row r="166" spans="2:7" ht="15.75" customHeight="1">
      <c r="B166" s="183"/>
      <c r="C166" s="183"/>
      <c r="D166" s="183"/>
      <c r="E166" s="183"/>
      <c r="F166" s="183"/>
      <c r="G166" s="183"/>
    </row>
    <row r="167" spans="2:7" ht="15.75" customHeight="1">
      <c r="B167" s="183"/>
      <c r="C167" s="183"/>
      <c r="D167" s="183"/>
      <c r="E167" s="183"/>
      <c r="F167" s="183"/>
      <c r="G167" s="183"/>
    </row>
    <row r="168" spans="2:7" ht="15.75" customHeight="1">
      <c r="B168" s="183"/>
      <c r="C168" s="183"/>
      <c r="D168" s="183"/>
      <c r="E168" s="183"/>
      <c r="F168" s="183"/>
      <c r="G168" s="183"/>
    </row>
    <row r="169" spans="2:7" ht="15.75" customHeight="1">
      <c r="B169" s="183"/>
      <c r="C169" s="183"/>
      <c r="D169" s="183"/>
      <c r="E169" s="183"/>
      <c r="F169" s="183"/>
      <c r="G169" s="183"/>
    </row>
    <row r="170" spans="2:7" ht="15.75" customHeight="1">
      <c r="B170" s="183"/>
      <c r="C170" s="183"/>
      <c r="D170" s="183"/>
      <c r="E170" s="183"/>
      <c r="F170" s="183"/>
      <c r="G170" s="183"/>
    </row>
    <row r="171" spans="2:7" ht="15.75" customHeight="1">
      <c r="B171" s="183"/>
      <c r="C171" s="183"/>
      <c r="D171" s="183"/>
      <c r="E171" s="183"/>
      <c r="F171" s="183"/>
      <c r="G171" s="183"/>
    </row>
    <row r="172" spans="2:7" ht="15.75" customHeight="1">
      <c r="B172" s="183"/>
      <c r="C172" s="183"/>
      <c r="D172" s="183"/>
      <c r="E172" s="183"/>
      <c r="F172" s="183"/>
      <c r="G172" s="183"/>
    </row>
    <row r="173" spans="2:7" ht="15.75" customHeight="1">
      <c r="B173" s="183"/>
      <c r="C173" s="183"/>
      <c r="D173" s="183"/>
      <c r="E173" s="183"/>
      <c r="F173" s="183"/>
      <c r="G173" s="183"/>
    </row>
    <row r="174" spans="2:7" ht="15.75" customHeight="1">
      <c r="B174" s="183"/>
      <c r="C174" s="183"/>
      <c r="D174" s="183"/>
      <c r="E174" s="183"/>
      <c r="F174" s="183"/>
      <c r="G174" s="183"/>
    </row>
    <row r="175" spans="2:7" ht="15.75" customHeight="1">
      <c r="B175" s="183"/>
      <c r="C175" s="183"/>
      <c r="D175" s="183"/>
      <c r="E175" s="183"/>
      <c r="F175" s="183"/>
      <c r="G175" s="183"/>
    </row>
    <row r="176" spans="2:7" ht="15.75" customHeight="1">
      <c r="B176" s="183"/>
      <c r="C176" s="183"/>
      <c r="D176" s="183"/>
      <c r="E176" s="183"/>
      <c r="F176" s="183"/>
      <c r="G176" s="183"/>
    </row>
    <row r="177" spans="2:7" ht="15.75" customHeight="1">
      <c r="B177" s="183"/>
      <c r="C177" s="183"/>
      <c r="D177" s="183"/>
      <c r="E177" s="183"/>
      <c r="F177" s="183"/>
      <c r="G177" s="183"/>
    </row>
    <row r="178" spans="2:7" ht="15.75" customHeight="1">
      <c r="B178" s="183"/>
      <c r="C178" s="183"/>
      <c r="D178" s="183"/>
      <c r="E178" s="183"/>
      <c r="F178" s="183"/>
      <c r="G178" s="183"/>
    </row>
    <row r="179" spans="2:7" ht="15.75" customHeight="1">
      <c r="B179" s="183"/>
      <c r="C179" s="183"/>
      <c r="D179" s="183"/>
      <c r="E179" s="183"/>
      <c r="F179" s="183"/>
      <c r="G179" s="183"/>
    </row>
    <row r="180" spans="2:7" ht="15.75" customHeight="1">
      <c r="B180" s="183"/>
      <c r="C180" s="183"/>
      <c r="D180" s="183"/>
      <c r="E180" s="183"/>
      <c r="F180" s="183"/>
      <c r="G180" s="183"/>
    </row>
    <row r="181" spans="2:7" ht="15.75" customHeight="1">
      <c r="B181" s="183"/>
      <c r="C181" s="183"/>
      <c r="D181" s="183"/>
      <c r="E181" s="183"/>
      <c r="F181" s="183"/>
      <c r="G181" s="183"/>
    </row>
    <row r="182" spans="2:7" ht="15.75" customHeight="1">
      <c r="B182" s="183"/>
      <c r="C182" s="183"/>
      <c r="D182" s="183"/>
      <c r="E182" s="183"/>
      <c r="F182" s="183"/>
      <c r="G182" s="183"/>
    </row>
    <row r="183" spans="2:7" ht="15.75" customHeight="1">
      <c r="B183" s="183"/>
      <c r="C183" s="183"/>
      <c r="D183" s="183"/>
      <c r="E183" s="183"/>
      <c r="F183" s="183"/>
      <c r="G183" s="183"/>
    </row>
    <row r="184" spans="2:7" ht="15.75" customHeight="1">
      <c r="B184" s="183"/>
      <c r="C184" s="183"/>
      <c r="D184" s="183"/>
      <c r="E184" s="183"/>
      <c r="F184" s="183"/>
      <c r="G184" s="183"/>
    </row>
    <row r="185" spans="2:7" ht="15.75" customHeight="1">
      <c r="B185" s="183"/>
      <c r="C185" s="183"/>
      <c r="D185" s="183"/>
      <c r="E185" s="183"/>
      <c r="F185" s="183"/>
      <c r="G185" s="183"/>
    </row>
    <row r="186" spans="2:7" ht="15.75" customHeight="1">
      <c r="B186" s="183"/>
      <c r="C186" s="183"/>
      <c r="D186" s="183"/>
      <c r="E186" s="183"/>
      <c r="F186" s="183"/>
      <c r="G186" s="183"/>
    </row>
    <row r="187" spans="2:7" ht="15.75" customHeight="1">
      <c r="B187" s="183"/>
      <c r="C187" s="183"/>
      <c r="D187" s="183"/>
      <c r="E187" s="183"/>
      <c r="F187" s="183"/>
      <c r="G187" s="183"/>
    </row>
    <row r="188" spans="2:7" ht="15.75" customHeight="1">
      <c r="B188" s="183"/>
      <c r="C188" s="183"/>
      <c r="D188" s="183"/>
      <c r="E188" s="183"/>
      <c r="F188" s="183"/>
      <c r="G188" s="183"/>
    </row>
    <row r="189" spans="2:7" ht="15.75" customHeight="1">
      <c r="B189" s="183"/>
      <c r="C189" s="183"/>
      <c r="D189" s="183"/>
      <c r="E189" s="183"/>
      <c r="F189" s="183"/>
      <c r="G189" s="183"/>
    </row>
    <row r="190" spans="2:7" ht="15.75" customHeight="1">
      <c r="B190" s="183"/>
      <c r="C190" s="183"/>
      <c r="D190" s="183"/>
      <c r="E190" s="183"/>
      <c r="F190" s="183"/>
      <c r="G190" s="183"/>
    </row>
    <row r="191" spans="2:7" ht="15.75" customHeight="1">
      <c r="B191" s="183"/>
      <c r="C191" s="183"/>
      <c r="D191" s="183"/>
      <c r="E191" s="183"/>
      <c r="F191" s="183"/>
      <c r="G191" s="183"/>
    </row>
    <row r="192" spans="2:7" ht="15.75" customHeight="1">
      <c r="B192" s="183"/>
      <c r="C192" s="183"/>
      <c r="D192" s="183"/>
      <c r="E192" s="183"/>
      <c r="F192" s="183"/>
      <c r="G192" s="183"/>
    </row>
    <row r="193" spans="2:7" ht="15.75" customHeight="1">
      <c r="B193" s="183"/>
      <c r="C193" s="183"/>
      <c r="D193" s="183"/>
      <c r="E193" s="183"/>
      <c r="F193" s="183"/>
      <c r="G193" s="183"/>
    </row>
    <row r="194" spans="2:7" ht="15.75" customHeight="1">
      <c r="B194" s="183"/>
      <c r="C194" s="183"/>
      <c r="D194" s="183"/>
      <c r="E194" s="183"/>
      <c r="F194" s="183"/>
      <c r="G194" s="183"/>
    </row>
    <row r="195" spans="2:7" ht="15.75" customHeight="1">
      <c r="B195" s="183"/>
      <c r="C195" s="183"/>
      <c r="D195" s="183"/>
      <c r="E195" s="183"/>
      <c r="F195" s="183"/>
      <c r="G195" s="183"/>
    </row>
    <row r="196" spans="2:7" ht="15.75" customHeight="1">
      <c r="B196" s="183"/>
      <c r="C196" s="183"/>
      <c r="D196" s="183"/>
      <c r="E196" s="183"/>
      <c r="F196" s="183"/>
      <c r="G196" s="183"/>
    </row>
    <row r="197" spans="2:7" ht="15.75" customHeight="1">
      <c r="B197" s="183"/>
      <c r="C197" s="183"/>
      <c r="D197" s="183"/>
      <c r="E197" s="183"/>
      <c r="F197" s="183"/>
      <c r="G197" s="183"/>
    </row>
    <row r="198" spans="2:7" ht="15.75" customHeight="1">
      <c r="B198" s="183"/>
      <c r="C198" s="183"/>
      <c r="D198" s="183"/>
      <c r="E198" s="183"/>
      <c r="F198" s="183"/>
      <c r="G198" s="183"/>
    </row>
    <row r="199" spans="2:7" ht="15.75" customHeight="1">
      <c r="B199" s="183"/>
      <c r="C199" s="183"/>
      <c r="D199" s="183"/>
      <c r="E199" s="183"/>
      <c r="F199" s="183"/>
      <c r="G199" s="183"/>
    </row>
    <row r="200" spans="2:7" ht="15.75" customHeight="1">
      <c r="B200" s="183"/>
      <c r="C200" s="183"/>
      <c r="D200" s="183"/>
      <c r="E200" s="183"/>
      <c r="F200" s="183"/>
      <c r="G200" s="183"/>
    </row>
    <row r="201" spans="2:7" ht="15.75" customHeight="1">
      <c r="B201" s="183"/>
      <c r="C201" s="183"/>
      <c r="D201" s="183"/>
      <c r="E201" s="183"/>
      <c r="F201" s="183"/>
      <c r="G201" s="183"/>
    </row>
    <row r="202" spans="2:7" ht="15.75" customHeight="1">
      <c r="B202" s="183"/>
      <c r="C202" s="183"/>
      <c r="D202" s="183"/>
      <c r="E202" s="183"/>
      <c r="F202" s="183"/>
      <c r="G202" s="183"/>
    </row>
    <row r="203" spans="2:7" ht="15.75" customHeight="1">
      <c r="B203" s="183"/>
      <c r="C203" s="183"/>
      <c r="D203" s="183"/>
      <c r="E203" s="183"/>
      <c r="F203" s="183"/>
      <c r="G203" s="183"/>
    </row>
    <row r="204" spans="2:7" ht="15.75" customHeight="1">
      <c r="B204" s="183"/>
      <c r="C204" s="183"/>
      <c r="D204" s="183"/>
      <c r="E204" s="183"/>
      <c r="F204" s="183"/>
      <c r="G204" s="183"/>
    </row>
    <row r="205" spans="2:7" ht="15.75" customHeight="1">
      <c r="B205" s="183"/>
      <c r="C205" s="183"/>
      <c r="D205" s="183"/>
      <c r="E205" s="183"/>
      <c r="F205" s="183"/>
      <c r="G205" s="183"/>
    </row>
    <row r="206" spans="2:7" ht="15.75" customHeight="1">
      <c r="B206" s="183"/>
      <c r="C206" s="183"/>
      <c r="D206" s="183"/>
      <c r="E206" s="183"/>
      <c r="F206" s="183"/>
      <c r="G206" s="183"/>
    </row>
    <row r="207" spans="2:7" ht="15.75" customHeight="1">
      <c r="B207" s="183"/>
      <c r="C207" s="183"/>
      <c r="D207" s="183"/>
      <c r="E207" s="183"/>
      <c r="F207" s="183"/>
      <c r="G207" s="183"/>
    </row>
    <row r="208" spans="2:7" ht="15.75" customHeight="1">
      <c r="B208" s="183"/>
      <c r="C208" s="183"/>
      <c r="D208" s="183"/>
      <c r="E208" s="183"/>
      <c r="F208" s="183"/>
      <c r="G208" s="183"/>
    </row>
    <row r="209" spans="2:7" ht="15.75" customHeight="1">
      <c r="B209" s="183"/>
      <c r="C209" s="183"/>
      <c r="D209" s="183"/>
      <c r="E209" s="183"/>
      <c r="F209" s="183"/>
      <c r="G209" s="183"/>
    </row>
    <row r="210" spans="2:7" ht="15.75" customHeight="1">
      <c r="B210" s="183"/>
      <c r="C210" s="183"/>
      <c r="D210" s="183"/>
      <c r="E210" s="183"/>
      <c r="F210" s="183"/>
      <c r="G210" s="183"/>
    </row>
    <row r="211" spans="2:7" ht="15.75" customHeight="1">
      <c r="B211" s="183"/>
      <c r="C211" s="183"/>
      <c r="D211" s="183"/>
      <c r="E211" s="183"/>
      <c r="F211" s="183"/>
      <c r="G211" s="183"/>
    </row>
    <row r="212" spans="2:7" ht="15.75" customHeight="1">
      <c r="B212" s="183"/>
      <c r="C212" s="183"/>
      <c r="D212" s="183"/>
      <c r="E212" s="183"/>
      <c r="F212" s="183"/>
      <c r="G212" s="183"/>
    </row>
    <row r="213" spans="2:7" ht="15.75" customHeight="1">
      <c r="B213" s="183"/>
      <c r="C213" s="183"/>
      <c r="D213" s="183"/>
      <c r="E213" s="183"/>
      <c r="F213" s="183"/>
      <c r="G213" s="183"/>
    </row>
    <row r="214" spans="2:7" ht="15.75" customHeight="1">
      <c r="B214" s="183"/>
      <c r="C214" s="183"/>
      <c r="D214" s="183"/>
      <c r="E214" s="183"/>
      <c r="F214" s="183"/>
      <c r="G214" s="183"/>
    </row>
    <row r="215" spans="2:7" ht="15.75" customHeight="1">
      <c r="B215" s="183"/>
      <c r="C215" s="183"/>
      <c r="D215" s="183"/>
      <c r="E215" s="183"/>
      <c r="F215" s="183"/>
      <c r="G215" s="183"/>
    </row>
    <row r="216" spans="2:7" ht="15.75" customHeight="1">
      <c r="B216" s="183"/>
      <c r="C216" s="183"/>
      <c r="D216" s="183"/>
      <c r="E216" s="183"/>
      <c r="F216" s="183"/>
      <c r="G216" s="183"/>
    </row>
    <row r="217" spans="2:7" ht="15.75" customHeight="1">
      <c r="B217" s="183"/>
      <c r="C217" s="183"/>
      <c r="D217" s="183"/>
      <c r="E217" s="183"/>
      <c r="F217" s="183"/>
      <c r="G217" s="183"/>
    </row>
    <row r="218" spans="2:7" ht="15.75" customHeight="1">
      <c r="B218" s="183"/>
      <c r="C218" s="183"/>
      <c r="D218" s="183"/>
      <c r="E218" s="183"/>
      <c r="F218" s="183"/>
      <c r="G218" s="183"/>
    </row>
    <row r="219" spans="2:7" ht="15.75" customHeight="1">
      <c r="B219" s="183"/>
      <c r="C219" s="183"/>
      <c r="D219" s="183"/>
      <c r="E219" s="183"/>
      <c r="F219" s="183"/>
      <c r="G219" s="183"/>
    </row>
    <row r="220" spans="2:7" ht="15.75" customHeight="1">
      <c r="B220" s="183"/>
      <c r="C220" s="183"/>
      <c r="D220" s="183"/>
      <c r="E220" s="183"/>
      <c r="F220" s="183"/>
      <c r="G220" s="183"/>
    </row>
    <row r="221" spans="2:7" ht="15.75" customHeight="1"/>
    <row r="222" spans="2:7" ht="15.75" customHeight="1"/>
    <row r="223" spans="2:7" ht="15.75" customHeight="1"/>
    <row r="224" spans="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J1000"/>
  <sheetViews>
    <sheetView workbookViewId="0"/>
  </sheetViews>
  <sheetFormatPr defaultColWidth="14.42578125" defaultRowHeight="15" customHeight="1"/>
  <cols>
    <col min="1" max="6" width="14.42578125" customWidth="1"/>
  </cols>
  <sheetData>
    <row r="1" spans="1:36" ht="24" customHeight="1">
      <c r="A1" s="22" t="s">
        <v>1198</v>
      </c>
      <c r="B1" s="22" t="s">
        <v>0</v>
      </c>
      <c r="C1" s="22" t="s">
        <v>1199</v>
      </c>
      <c r="D1" s="22" t="s">
        <v>2372</v>
      </c>
      <c r="E1" s="22" t="s">
        <v>1201</v>
      </c>
      <c r="F1" s="23" t="s">
        <v>1202</v>
      </c>
      <c r="G1" s="22" t="s">
        <v>1203</v>
      </c>
      <c r="H1" s="22" t="s">
        <v>1204</v>
      </c>
      <c r="I1" s="24" t="s">
        <v>1205</v>
      </c>
      <c r="J1" s="22" t="s">
        <v>2</v>
      </c>
      <c r="K1" s="25" t="s">
        <v>3</v>
      </c>
      <c r="L1" s="25" t="s">
        <v>4</v>
      </c>
      <c r="M1" s="25" t="s">
        <v>1206</v>
      </c>
      <c r="N1" s="25" t="s">
        <v>1207</v>
      </c>
      <c r="O1" s="25" t="s">
        <v>5</v>
      </c>
      <c r="P1" s="22" t="s">
        <v>1209</v>
      </c>
      <c r="Q1" s="22" t="s">
        <v>6</v>
      </c>
      <c r="R1" s="22" t="s">
        <v>1210</v>
      </c>
      <c r="S1" s="26" t="s">
        <v>7</v>
      </c>
      <c r="T1" s="22" t="s">
        <v>8</v>
      </c>
      <c r="U1" s="22" t="s">
        <v>9</v>
      </c>
      <c r="V1" s="22" t="s">
        <v>1211</v>
      </c>
      <c r="W1" s="22" t="s">
        <v>10</v>
      </c>
      <c r="X1" s="177"/>
      <c r="Y1" s="177"/>
      <c r="Z1" s="177"/>
      <c r="AA1" s="177"/>
      <c r="AB1" s="177"/>
      <c r="AC1" s="177"/>
      <c r="AD1" s="18"/>
      <c r="AE1" s="18"/>
      <c r="AF1" s="18"/>
      <c r="AG1" s="18"/>
      <c r="AH1" s="18"/>
      <c r="AI1" s="18"/>
      <c r="AJ1" s="18"/>
    </row>
    <row r="2" spans="1:36" ht="14.25" customHeight="1">
      <c r="A2" s="155" t="s">
        <v>14</v>
      </c>
      <c r="B2" s="155" t="s">
        <v>14</v>
      </c>
      <c r="C2" s="21" t="s">
        <v>1372</v>
      </c>
      <c r="D2" s="21">
        <v>2023</v>
      </c>
      <c r="E2" s="21" t="s">
        <v>2373</v>
      </c>
      <c r="F2" s="29">
        <v>45335</v>
      </c>
      <c r="G2" s="19" t="s">
        <v>2374</v>
      </c>
      <c r="H2" s="19" t="s">
        <v>2375</v>
      </c>
      <c r="I2" s="19" t="s">
        <v>2376</v>
      </c>
      <c r="J2" s="19" t="s">
        <v>2377</v>
      </c>
      <c r="K2" s="19" t="s">
        <v>56</v>
      </c>
      <c r="L2" s="19" t="s">
        <v>11</v>
      </c>
      <c r="M2" s="19" t="s">
        <v>2378</v>
      </c>
      <c r="N2" s="27">
        <v>4788</v>
      </c>
      <c r="O2" s="20" t="s">
        <v>14</v>
      </c>
      <c r="P2" s="19" t="s">
        <v>1447</v>
      </c>
      <c r="Q2" s="29">
        <v>41622</v>
      </c>
      <c r="R2" s="35" t="s">
        <v>2379</v>
      </c>
      <c r="S2" s="19" t="s">
        <v>2380</v>
      </c>
      <c r="T2" s="19" t="s">
        <v>15</v>
      </c>
      <c r="U2" s="19" t="s">
        <v>11</v>
      </c>
      <c r="V2" s="19" t="s">
        <v>11</v>
      </c>
      <c r="W2" s="19" t="s">
        <v>11</v>
      </c>
      <c r="X2" s="19"/>
      <c r="Y2" s="39"/>
    </row>
    <row r="3" spans="1:36" ht="14.25" customHeight="1">
      <c r="A3" s="155" t="s">
        <v>14</v>
      </c>
      <c r="B3" s="155" t="s">
        <v>14</v>
      </c>
      <c r="C3" s="21" t="s">
        <v>1372</v>
      </c>
      <c r="D3" s="21">
        <v>2023</v>
      </c>
      <c r="E3" s="21" t="s">
        <v>2381</v>
      </c>
      <c r="F3" s="29">
        <v>45554</v>
      </c>
      <c r="G3" s="19" t="s">
        <v>1310</v>
      </c>
      <c r="H3" s="19" t="s">
        <v>2382</v>
      </c>
      <c r="I3" s="19" t="s">
        <v>2383</v>
      </c>
      <c r="J3" s="19" t="s">
        <v>2384</v>
      </c>
      <c r="K3" s="19" t="s">
        <v>1066</v>
      </c>
      <c r="L3" s="19" t="s">
        <v>2385</v>
      </c>
      <c r="M3" s="19" t="s">
        <v>2386</v>
      </c>
      <c r="N3" s="27">
        <v>1368</v>
      </c>
      <c r="O3" s="20" t="s">
        <v>14</v>
      </c>
      <c r="P3" s="19" t="s">
        <v>1447</v>
      </c>
      <c r="Q3" s="29">
        <v>45273</v>
      </c>
      <c r="R3" s="35" t="s">
        <v>2379</v>
      </c>
      <c r="S3" s="19" t="s">
        <v>11</v>
      </c>
      <c r="T3" s="19" t="s">
        <v>15</v>
      </c>
      <c r="U3" s="19" t="s">
        <v>11</v>
      </c>
      <c r="V3" s="19" t="s">
        <v>11</v>
      </c>
      <c r="W3" s="19" t="s">
        <v>11</v>
      </c>
      <c r="X3" s="19"/>
      <c r="Y3" s="39"/>
    </row>
    <row r="4" spans="1:36" ht="14.25" customHeight="1">
      <c r="A4" s="155" t="s">
        <v>14</v>
      </c>
      <c r="B4" s="155" t="s">
        <v>14</v>
      </c>
      <c r="C4" s="21" t="s">
        <v>1372</v>
      </c>
      <c r="D4" s="21">
        <v>2023</v>
      </c>
      <c r="E4" s="21" t="s">
        <v>2381</v>
      </c>
      <c r="F4" s="29">
        <v>45554</v>
      </c>
      <c r="G4" s="19" t="s">
        <v>1310</v>
      </c>
      <c r="H4" s="19" t="s">
        <v>2387</v>
      </c>
      <c r="I4" s="19" t="s">
        <v>2388</v>
      </c>
      <c r="J4" s="19" t="s">
        <v>2384</v>
      </c>
      <c r="K4" s="19" t="s">
        <v>1066</v>
      </c>
      <c r="L4" s="19" t="s">
        <v>2385</v>
      </c>
      <c r="M4" s="19" t="s">
        <v>2386</v>
      </c>
      <c r="N4" s="27">
        <v>5600.5</v>
      </c>
      <c r="O4" s="20" t="s">
        <v>14</v>
      </c>
      <c r="P4" s="19" t="s">
        <v>1447</v>
      </c>
      <c r="Q4" s="29">
        <v>45273</v>
      </c>
      <c r="R4" s="35" t="s">
        <v>2379</v>
      </c>
      <c r="S4" s="19" t="s">
        <v>11</v>
      </c>
      <c r="T4" s="19" t="s">
        <v>15</v>
      </c>
      <c r="U4" s="19" t="s">
        <v>11</v>
      </c>
      <c r="V4" s="19" t="s">
        <v>11</v>
      </c>
      <c r="W4" s="19" t="s">
        <v>11</v>
      </c>
      <c r="X4" s="19"/>
      <c r="Y4" s="39"/>
    </row>
    <row r="5" spans="1:36" ht="14.25" customHeight="1">
      <c r="A5" s="155" t="s">
        <v>14</v>
      </c>
      <c r="B5" s="155" t="s">
        <v>14</v>
      </c>
      <c r="C5" s="21" t="s">
        <v>1372</v>
      </c>
      <c r="D5" s="21">
        <v>2023</v>
      </c>
      <c r="E5" s="21" t="s">
        <v>2381</v>
      </c>
      <c r="F5" s="29">
        <v>45554</v>
      </c>
      <c r="G5" s="19" t="s">
        <v>1310</v>
      </c>
      <c r="H5" s="19" t="s">
        <v>2389</v>
      </c>
      <c r="I5" s="19" t="s">
        <v>1241</v>
      </c>
      <c r="J5" s="19" t="s">
        <v>2384</v>
      </c>
      <c r="K5" s="19" t="s">
        <v>1066</v>
      </c>
      <c r="L5" s="19" t="s">
        <v>2385</v>
      </c>
      <c r="M5" s="19" t="s">
        <v>2386</v>
      </c>
      <c r="N5" s="27">
        <v>4042</v>
      </c>
      <c r="O5" s="20" t="s">
        <v>14</v>
      </c>
      <c r="P5" s="19" t="s">
        <v>1447</v>
      </c>
      <c r="Q5" s="29">
        <v>45273</v>
      </c>
      <c r="R5" s="35" t="s">
        <v>2379</v>
      </c>
      <c r="S5" s="19" t="s">
        <v>11</v>
      </c>
      <c r="T5" s="19" t="s">
        <v>15</v>
      </c>
      <c r="U5" s="19" t="s">
        <v>11</v>
      </c>
      <c r="V5" s="19" t="s">
        <v>11</v>
      </c>
      <c r="W5" s="19" t="s">
        <v>11</v>
      </c>
      <c r="X5" s="19"/>
      <c r="Y5" s="39"/>
    </row>
    <row r="6" spans="1:36" ht="14.25" customHeight="1">
      <c r="A6" s="155" t="s">
        <v>14</v>
      </c>
      <c r="B6" s="155" t="s">
        <v>14</v>
      </c>
      <c r="C6" s="21" t="s">
        <v>1372</v>
      </c>
      <c r="D6" s="21">
        <v>2023</v>
      </c>
      <c r="E6" s="21" t="s">
        <v>2381</v>
      </c>
      <c r="F6" s="29">
        <v>45554</v>
      </c>
      <c r="G6" s="19" t="s">
        <v>1310</v>
      </c>
      <c r="H6" s="19" t="s">
        <v>1086</v>
      </c>
      <c r="I6" s="19" t="s">
        <v>1087</v>
      </c>
      <c r="J6" s="19" t="s">
        <v>2384</v>
      </c>
      <c r="K6" s="19" t="s">
        <v>1066</v>
      </c>
      <c r="L6" s="19" t="s">
        <v>2385</v>
      </c>
      <c r="M6" s="19" t="s">
        <v>2386</v>
      </c>
      <c r="N6" s="27">
        <v>282.48</v>
      </c>
      <c r="O6" s="20" t="s">
        <v>14</v>
      </c>
      <c r="P6" s="19" t="s">
        <v>1447</v>
      </c>
      <c r="Q6" s="29">
        <v>45273</v>
      </c>
      <c r="R6" s="35" t="s">
        <v>2379</v>
      </c>
      <c r="S6" s="19" t="s">
        <v>11</v>
      </c>
      <c r="T6" s="19" t="s">
        <v>15</v>
      </c>
      <c r="U6" s="19" t="s">
        <v>11</v>
      </c>
      <c r="V6" s="19" t="s">
        <v>11</v>
      </c>
      <c r="W6" s="19" t="s">
        <v>11</v>
      </c>
      <c r="X6" s="19"/>
      <c r="Y6" s="39"/>
    </row>
    <row r="7" spans="1:36" ht="14.25" customHeight="1">
      <c r="A7" s="155" t="s">
        <v>14</v>
      </c>
      <c r="B7" s="155" t="s">
        <v>14</v>
      </c>
      <c r="C7" s="21" t="s">
        <v>1372</v>
      </c>
      <c r="D7" s="21">
        <v>2023</v>
      </c>
      <c r="E7" s="21" t="s">
        <v>2381</v>
      </c>
      <c r="F7" s="29">
        <v>45554</v>
      </c>
      <c r="G7" s="19" t="s">
        <v>1310</v>
      </c>
      <c r="H7" s="19" t="s">
        <v>2390</v>
      </c>
      <c r="I7" s="19" t="s">
        <v>2391</v>
      </c>
      <c r="J7" s="19" t="s">
        <v>2384</v>
      </c>
      <c r="K7" s="19" t="s">
        <v>1066</v>
      </c>
      <c r="L7" s="19" t="s">
        <v>2385</v>
      </c>
      <c r="M7" s="19" t="s">
        <v>2386</v>
      </c>
      <c r="N7" s="27">
        <v>390</v>
      </c>
      <c r="O7" s="20" t="s">
        <v>14</v>
      </c>
      <c r="P7" s="19" t="s">
        <v>1447</v>
      </c>
      <c r="Q7" s="29">
        <v>45273</v>
      </c>
      <c r="R7" s="35" t="s">
        <v>2379</v>
      </c>
      <c r="S7" s="19" t="s">
        <v>11</v>
      </c>
      <c r="T7" s="19" t="s">
        <v>15</v>
      </c>
      <c r="U7" s="19" t="s">
        <v>11</v>
      </c>
      <c r="V7" s="19" t="s">
        <v>11</v>
      </c>
      <c r="W7" s="19" t="s">
        <v>11</v>
      </c>
      <c r="X7" s="19"/>
      <c r="Y7" s="39"/>
    </row>
    <row r="8" spans="1:36" ht="14.25" customHeight="1">
      <c r="A8" s="155" t="s">
        <v>14</v>
      </c>
      <c r="B8" s="155" t="s">
        <v>14</v>
      </c>
      <c r="C8" s="21" t="s">
        <v>1372</v>
      </c>
      <c r="D8" s="21">
        <v>2023</v>
      </c>
      <c r="E8" s="21" t="s">
        <v>2381</v>
      </c>
      <c r="F8" s="29">
        <v>45554</v>
      </c>
      <c r="G8" s="19" t="s">
        <v>1310</v>
      </c>
      <c r="H8" s="19" t="s">
        <v>2392</v>
      </c>
      <c r="I8" s="19" t="s">
        <v>2393</v>
      </c>
      <c r="J8" s="19" t="s">
        <v>2384</v>
      </c>
      <c r="K8" s="19" t="s">
        <v>1066</v>
      </c>
      <c r="L8" s="19" t="s">
        <v>2385</v>
      </c>
      <c r="M8" s="19" t="s">
        <v>2386</v>
      </c>
      <c r="N8" s="27">
        <v>3100</v>
      </c>
      <c r="O8" s="20" t="s">
        <v>14</v>
      </c>
      <c r="P8" s="19" t="s">
        <v>1447</v>
      </c>
      <c r="Q8" s="29">
        <v>45273</v>
      </c>
      <c r="R8" s="35" t="s">
        <v>2379</v>
      </c>
      <c r="S8" s="19" t="s">
        <v>11</v>
      </c>
      <c r="T8" s="19" t="s">
        <v>15</v>
      </c>
      <c r="U8" s="19" t="s">
        <v>11</v>
      </c>
      <c r="V8" s="19" t="s">
        <v>11</v>
      </c>
      <c r="W8" s="19" t="s">
        <v>11</v>
      </c>
      <c r="X8" s="19"/>
      <c r="Y8" s="39"/>
    </row>
    <row r="9" spans="1:36" ht="14.25" customHeight="1">
      <c r="A9" s="155" t="s">
        <v>14</v>
      </c>
      <c r="B9" s="155" t="s">
        <v>14</v>
      </c>
      <c r="C9" s="21" t="s">
        <v>1372</v>
      </c>
      <c r="D9" s="21">
        <v>2023</v>
      </c>
      <c r="E9" s="21" t="s">
        <v>2381</v>
      </c>
      <c r="F9" s="29">
        <v>45554</v>
      </c>
      <c r="G9" s="19" t="s">
        <v>1310</v>
      </c>
      <c r="H9" s="19" t="s">
        <v>2394</v>
      </c>
      <c r="I9" s="19" t="s">
        <v>2395</v>
      </c>
      <c r="J9" s="19" t="s">
        <v>2384</v>
      </c>
      <c r="K9" s="19" t="s">
        <v>1066</v>
      </c>
      <c r="L9" s="19" t="s">
        <v>2385</v>
      </c>
      <c r="M9" s="19" t="s">
        <v>2386</v>
      </c>
      <c r="N9" s="27">
        <v>2912.76</v>
      </c>
      <c r="O9" s="20" t="s">
        <v>14</v>
      </c>
      <c r="P9" s="19" t="s">
        <v>1447</v>
      </c>
      <c r="Q9" s="29">
        <v>45273</v>
      </c>
      <c r="R9" s="35" t="s">
        <v>2379</v>
      </c>
      <c r="S9" s="19" t="s">
        <v>11</v>
      </c>
      <c r="T9" s="19" t="s">
        <v>15</v>
      </c>
      <c r="U9" s="19" t="s">
        <v>11</v>
      </c>
      <c r="V9" s="19" t="s">
        <v>11</v>
      </c>
      <c r="W9" s="19" t="s">
        <v>11</v>
      </c>
      <c r="X9" s="19"/>
      <c r="Y9" s="39"/>
    </row>
    <row r="10" spans="1:36" ht="14.25" customHeight="1">
      <c r="A10" s="155" t="s">
        <v>14</v>
      </c>
      <c r="B10" s="155" t="s">
        <v>14</v>
      </c>
      <c r="C10" s="21" t="s">
        <v>1372</v>
      </c>
      <c r="D10" s="21">
        <v>2023</v>
      </c>
      <c r="E10" s="21" t="s">
        <v>2381</v>
      </c>
      <c r="F10" s="29">
        <v>45554</v>
      </c>
      <c r="G10" s="19" t="s">
        <v>1310</v>
      </c>
      <c r="H10" s="19" t="s">
        <v>2396</v>
      </c>
      <c r="I10" s="19" t="s">
        <v>2397</v>
      </c>
      <c r="J10" s="19" t="s">
        <v>2384</v>
      </c>
      <c r="K10" s="19" t="s">
        <v>1066</v>
      </c>
      <c r="L10" s="19" t="s">
        <v>2385</v>
      </c>
      <c r="M10" s="19" t="s">
        <v>2386</v>
      </c>
      <c r="N10" s="27">
        <v>955.6</v>
      </c>
      <c r="O10" s="20" t="s">
        <v>14</v>
      </c>
      <c r="P10" s="19" t="s">
        <v>1447</v>
      </c>
      <c r="Q10" s="29">
        <v>45273</v>
      </c>
      <c r="R10" s="35" t="s">
        <v>2379</v>
      </c>
      <c r="S10" s="19" t="s">
        <v>11</v>
      </c>
      <c r="T10" s="19" t="s">
        <v>15</v>
      </c>
      <c r="U10" s="19" t="s">
        <v>11</v>
      </c>
      <c r="V10" s="19" t="s">
        <v>11</v>
      </c>
      <c r="W10" s="19" t="s">
        <v>11</v>
      </c>
      <c r="X10" s="19"/>
      <c r="Y10" s="39"/>
    </row>
    <row r="11" spans="1:36" ht="14.25" customHeight="1">
      <c r="A11" s="21" t="s">
        <v>2398</v>
      </c>
      <c r="B11" s="21" t="s">
        <v>2399</v>
      </c>
      <c r="C11" s="19" t="s">
        <v>1372</v>
      </c>
      <c r="D11" s="21">
        <v>2023</v>
      </c>
      <c r="E11" s="19" t="s">
        <v>2400</v>
      </c>
      <c r="F11" s="29">
        <v>45556</v>
      </c>
      <c r="G11" s="21" t="s">
        <v>1329</v>
      </c>
      <c r="H11" s="21" t="s">
        <v>2401</v>
      </c>
      <c r="I11" s="21" t="s">
        <v>2402</v>
      </c>
      <c r="J11" s="21" t="s">
        <v>2403</v>
      </c>
      <c r="K11" s="31" t="s">
        <v>56</v>
      </c>
      <c r="L11" s="19" t="s">
        <v>2404</v>
      </c>
      <c r="M11" s="19" t="s">
        <v>2405</v>
      </c>
      <c r="N11" s="31">
        <v>599.4</v>
      </c>
      <c r="O11" s="47" t="s">
        <v>14</v>
      </c>
      <c r="P11" s="32"/>
      <c r="Q11" s="32">
        <v>45247</v>
      </c>
      <c r="R11" s="35" t="s">
        <v>2406</v>
      </c>
      <c r="S11" s="21" t="s">
        <v>11</v>
      </c>
      <c r="T11" s="19" t="s">
        <v>15</v>
      </c>
      <c r="U11" s="19" t="s">
        <v>11</v>
      </c>
      <c r="V11" s="19" t="s">
        <v>11</v>
      </c>
      <c r="W11" s="19" t="s">
        <v>11</v>
      </c>
      <c r="X11" s="30"/>
      <c r="Y11" s="184"/>
    </row>
    <row r="12" spans="1:36" ht="14.25" customHeight="1">
      <c r="A12" s="21" t="s">
        <v>2398</v>
      </c>
      <c r="B12" s="21" t="s">
        <v>2399</v>
      </c>
      <c r="C12" s="19" t="s">
        <v>1372</v>
      </c>
      <c r="D12" s="21">
        <v>2023</v>
      </c>
      <c r="E12" s="19" t="s">
        <v>2400</v>
      </c>
      <c r="F12" s="29">
        <v>45556</v>
      </c>
      <c r="G12" s="21" t="s">
        <v>1329</v>
      </c>
      <c r="H12" s="21" t="s">
        <v>2407</v>
      </c>
      <c r="I12" s="21" t="s">
        <v>696</v>
      </c>
      <c r="J12" s="21" t="s">
        <v>2408</v>
      </c>
      <c r="K12" s="31" t="s">
        <v>56</v>
      </c>
      <c r="L12" s="19" t="s">
        <v>2404</v>
      </c>
      <c r="M12" s="19" t="s">
        <v>2405</v>
      </c>
      <c r="N12" s="31">
        <v>687</v>
      </c>
      <c r="O12" s="47" t="s">
        <v>14</v>
      </c>
      <c r="P12" s="32"/>
      <c r="Q12" s="32">
        <v>45247</v>
      </c>
      <c r="R12" s="35" t="s">
        <v>2409</v>
      </c>
      <c r="S12" s="21" t="s">
        <v>11</v>
      </c>
      <c r="T12" s="19" t="s">
        <v>15</v>
      </c>
      <c r="U12" s="19" t="s">
        <v>11</v>
      </c>
      <c r="V12" s="19" t="s">
        <v>11</v>
      </c>
      <c r="W12" s="19" t="s">
        <v>11</v>
      </c>
      <c r="X12" s="30"/>
      <c r="Y12" s="184"/>
    </row>
    <row r="13" spans="1:36" ht="14.25" customHeight="1">
      <c r="A13" s="21" t="s">
        <v>2398</v>
      </c>
      <c r="B13" s="21" t="s">
        <v>2399</v>
      </c>
      <c r="C13" s="19" t="s">
        <v>1372</v>
      </c>
      <c r="D13" s="21">
        <v>2023</v>
      </c>
      <c r="E13" s="19" t="s">
        <v>2400</v>
      </c>
      <c r="F13" s="29">
        <v>45556</v>
      </c>
      <c r="G13" s="21" t="s">
        <v>1329</v>
      </c>
      <c r="H13" s="21" t="s">
        <v>2410</v>
      </c>
      <c r="I13" s="21" t="s">
        <v>2411</v>
      </c>
      <c r="J13" s="21" t="s">
        <v>2412</v>
      </c>
      <c r="K13" s="31" t="s">
        <v>56</v>
      </c>
      <c r="L13" s="19" t="s">
        <v>2404</v>
      </c>
      <c r="M13" s="19" t="s">
        <v>2405</v>
      </c>
      <c r="N13" s="31">
        <v>878.88</v>
      </c>
      <c r="O13" s="47" t="s">
        <v>14</v>
      </c>
      <c r="P13" s="32"/>
      <c r="Q13" s="32">
        <v>45247</v>
      </c>
      <c r="R13" s="35" t="s">
        <v>2413</v>
      </c>
      <c r="S13" s="21" t="s">
        <v>11</v>
      </c>
      <c r="T13" s="19" t="s">
        <v>15</v>
      </c>
      <c r="U13" s="19" t="s">
        <v>11</v>
      </c>
      <c r="V13" s="19" t="s">
        <v>11</v>
      </c>
      <c r="W13" s="19" t="s">
        <v>11</v>
      </c>
      <c r="X13" s="30"/>
      <c r="Y13" s="184"/>
    </row>
    <row r="14" spans="1:36" ht="14.25" customHeight="1">
      <c r="A14" s="21" t="s">
        <v>2398</v>
      </c>
      <c r="B14" s="21" t="s">
        <v>2399</v>
      </c>
      <c r="C14" s="19" t="s">
        <v>1372</v>
      </c>
      <c r="D14" s="21">
        <v>2023</v>
      </c>
      <c r="E14" s="19" t="s">
        <v>2400</v>
      </c>
      <c r="F14" s="29">
        <v>45556</v>
      </c>
      <c r="G14" s="21" t="s">
        <v>1329</v>
      </c>
      <c r="H14" s="21" t="s">
        <v>1094</v>
      </c>
      <c r="I14" s="21" t="s">
        <v>1095</v>
      </c>
      <c r="J14" s="21" t="s">
        <v>2414</v>
      </c>
      <c r="K14" s="31" t="s">
        <v>56</v>
      </c>
      <c r="L14" s="19" t="s">
        <v>2404</v>
      </c>
      <c r="M14" s="19" t="s">
        <v>2405</v>
      </c>
      <c r="N14" s="31">
        <v>2049.36</v>
      </c>
      <c r="O14" s="47" t="s">
        <v>14</v>
      </c>
      <c r="P14" s="32"/>
      <c r="Q14" s="32">
        <v>45247</v>
      </c>
      <c r="R14" s="35" t="s">
        <v>2415</v>
      </c>
      <c r="S14" s="21" t="s">
        <v>11</v>
      </c>
      <c r="T14" s="19" t="s">
        <v>15</v>
      </c>
      <c r="U14" s="19" t="s">
        <v>11</v>
      </c>
      <c r="V14" s="19" t="s">
        <v>11</v>
      </c>
      <c r="W14" s="19" t="s">
        <v>11</v>
      </c>
      <c r="X14" s="30"/>
      <c r="Y14" s="184"/>
    </row>
    <row r="15" spans="1:36" ht="14.25" customHeight="1">
      <c r="A15" s="21" t="s">
        <v>2398</v>
      </c>
      <c r="B15" s="21" t="s">
        <v>2399</v>
      </c>
      <c r="C15" s="19" t="s">
        <v>1372</v>
      </c>
      <c r="D15" s="21">
        <v>2023</v>
      </c>
      <c r="E15" s="19" t="s">
        <v>2400</v>
      </c>
      <c r="F15" s="29">
        <v>45556</v>
      </c>
      <c r="G15" s="21" t="s">
        <v>1329</v>
      </c>
      <c r="H15" s="21" t="s">
        <v>2416</v>
      </c>
      <c r="I15" s="21" t="s">
        <v>2417</v>
      </c>
      <c r="J15" s="21" t="s">
        <v>2418</v>
      </c>
      <c r="K15" s="31" t="s">
        <v>56</v>
      </c>
      <c r="L15" s="19" t="s">
        <v>2404</v>
      </c>
      <c r="M15" s="19" t="s">
        <v>2405</v>
      </c>
      <c r="N15" s="31">
        <v>3738</v>
      </c>
      <c r="O15" s="47" t="s">
        <v>14</v>
      </c>
      <c r="P15" s="32"/>
      <c r="Q15" s="32">
        <v>45247</v>
      </c>
      <c r="R15" s="35" t="s">
        <v>2419</v>
      </c>
      <c r="S15" s="21" t="s">
        <v>11</v>
      </c>
      <c r="T15" s="19" t="s">
        <v>15</v>
      </c>
      <c r="U15" s="19" t="s">
        <v>11</v>
      </c>
      <c r="V15" s="19" t="s">
        <v>11</v>
      </c>
      <c r="W15" s="19" t="s">
        <v>11</v>
      </c>
      <c r="X15" s="30"/>
      <c r="Y15" s="184"/>
    </row>
    <row r="16" spans="1:36" ht="14.25" customHeight="1">
      <c r="A16" s="46" t="s">
        <v>2420</v>
      </c>
      <c r="B16" s="47" t="s">
        <v>14</v>
      </c>
      <c r="C16" s="19" t="s">
        <v>1372</v>
      </c>
      <c r="D16" s="19">
        <v>2023</v>
      </c>
      <c r="E16" s="21" t="s">
        <v>2421</v>
      </c>
      <c r="F16" s="48">
        <v>45227</v>
      </c>
      <c r="G16" s="19" t="s">
        <v>1310</v>
      </c>
      <c r="H16" s="19" t="s">
        <v>1373</v>
      </c>
      <c r="I16" s="19" t="s">
        <v>1374</v>
      </c>
      <c r="J16" s="19" t="s">
        <v>2422</v>
      </c>
      <c r="K16" s="27" t="s">
        <v>1066</v>
      </c>
      <c r="L16" s="19" t="s">
        <v>2423</v>
      </c>
      <c r="M16" s="19" t="s">
        <v>2424</v>
      </c>
      <c r="N16" s="27">
        <v>806.4</v>
      </c>
      <c r="O16" s="20" t="s">
        <v>14</v>
      </c>
      <c r="P16" s="48">
        <v>45135</v>
      </c>
      <c r="Q16" s="35" t="s">
        <v>2425</v>
      </c>
      <c r="R16" s="19"/>
      <c r="S16" s="19" t="s">
        <v>2426</v>
      </c>
      <c r="T16" s="19" t="s">
        <v>1353</v>
      </c>
      <c r="U16" s="43"/>
      <c r="V16" s="19" t="s">
        <v>11</v>
      </c>
      <c r="W16" s="43"/>
      <c r="X16" s="18"/>
      <c r="Y16" s="18"/>
      <c r="Z16" s="18"/>
      <c r="AA16" s="18"/>
      <c r="AB16" s="18"/>
      <c r="AC16" s="18"/>
      <c r="AD16" s="18"/>
      <c r="AE16" s="18"/>
      <c r="AF16" s="18"/>
      <c r="AG16" s="18"/>
      <c r="AH16" s="18"/>
      <c r="AI16" s="18"/>
      <c r="AJ16" s="1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A1:A16">
    <cfRule type="containsText" dxfId="7" priority="4" operator="containsText" text="prorrogado">
      <formula>NOT(ISERROR(SEARCH(("prorrogado"),(A1))))</formula>
    </cfRule>
    <cfRule type="containsText" dxfId="6" priority="5" operator="containsText" text="rescisão">
      <formula>NOT(ISERROR(SEARCH(("rescisão"),(A1))))</formula>
    </cfRule>
    <cfRule type="containsText" dxfId="5" priority="6" operator="containsText" text="adesão">
      <formula>NOT(ISERROR(SEARCH(("adesão"),(A1))))</formula>
    </cfRule>
    <cfRule type="containsText" dxfId="4" priority="7" operator="containsText" text="alerta">
      <formula>NOT(ISERROR(SEARCH(("alerta"),(A1))))</formula>
    </cfRule>
    <cfRule type="containsText" dxfId="3" priority="8" operator="containsText" text="apostilar">
      <formula>NOT(ISERROR(SEARCH(("apostilar"),(A1))))</formula>
    </cfRule>
  </conditionalFormatting>
  <conditionalFormatting sqref="A1:B16">
    <cfRule type="containsText" dxfId="2" priority="1" operator="containsText" text="formalização">
      <formula>NOT(ISERROR(SEARCH(("formalização"),(A1))))</formula>
    </cfRule>
    <cfRule type="containsText" dxfId="1" priority="2" operator="containsText" text="finalizado">
      <formula>NOT(ISERROR(SEARCH(("finalizado"),(A1))))</formula>
    </cfRule>
    <cfRule type="containsText" dxfId="0" priority="3" operator="containsText" text="cobrar">
      <formula>NOT(ISERROR(SEARCH(("cobrar"),(A1))))</formula>
    </cfRule>
  </conditionalFormatting>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000"/>
  <sheetViews>
    <sheetView workbookViewId="0"/>
  </sheetViews>
  <sheetFormatPr defaultColWidth="14.42578125" defaultRowHeight="15" customHeight="1"/>
  <cols>
    <col min="1" max="1" width="15.5703125" customWidth="1"/>
    <col min="2" max="2" width="16.5703125" customWidth="1"/>
    <col min="3" max="3" width="23.140625" customWidth="1"/>
    <col min="4" max="4" width="31" customWidth="1"/>
    <col min="5" max="5" width="15.42578125" customWidth="1"/>
    <col min="6" max="6" width="15" customWidth="1"/>
    <col min="7" max="7" width="8.28515625" customWidth="1"/>
    <col min="8" max="8" width="8.7109375" customWidth="1"/>
    <col min="9" max="9" width="43.7109375" customWidth="1"/>
    <col min="10" max="10" width="15.140625" customWidth="1"/>
    <col min="11" max="11" width="14.5703125" customWidth="1"/>
    <col min="12" max="12" width="21" customWidth="1"/>
    <col min="13" max="13" width="13.7109375" customWidth="1"/>
    <col min="14" max="14" width="22.7109375" customWidth="1"/>
    <col min="15" max="31" width="8.7109375" customWidth="1"/>
  </cols>
  <sheetData>
    <row r="1" spans="1:31" ht="14.25" customHeight="1">
      <c r="A1" s="185" t="s">
        <v>2427</v>
      </c>
      <c r="B1" s="185" t="s">
        <v>2428</v>
      </c>
      <c r="C1" s="186" t="s">
        <v>2429</v>
      </c>
      <c r="D1" s="187" t="s">
        <v>2430</v>
      </c>
      <c r="E1" s="185" t="s">
        <v>2431</v>
      </c>
      <c r="F1" s="188" t="s">
        <v>2432</v>
      </c>
      <c r="G1" s="188" t="s">
        <v>2433</v>
      </c>
      <c r="H1" s="188" t="s">
        <v>2434</v>
      </c>
      <c r="I1" s="185" t="s">
        <v>563</v>
      </c>
      <c r="J1" s="189" t="s">
        <v>2435</v>
      </c>
      <c r="K1" s="185" t="s">
        <v>2436</v>
      </c>
      <c r="L1" s="189" t="s">
        <v>2437</v>
      </c>
      <c r="M1" s="190" t="s">
        <v>2438</v>
      </c>
      <c r="N1" s="191" t="s">
        <v>2439</v>
      </c>
      <c r="O1" s="16"/>
      <c r="P1" s="16"/>
      <c r="Q1" s="16"/>
      <c r="R1" s="16"/>
      <c r="S1" s="16"/>
      <c r="T1" s="16"/>
      <c r="U1" s="16"/>
      <c r="V1" s="16"/>
      <c r="W1" s="16"/>
      <c r="X1" s="16"/>
      <c r="Y1" s="16"/>
      <c r="Z1" s="16"/>
      <c r="AA1" s="16"/>
      <c r="AB1" s="16"/>
      <c r="AC1" s="16"/>
      <c r="AD1" s="16"/>
      <c r="AE1" s="16"/>
    </row>
    <row r="2" spans="1:31" ht="14.25" customHeight="1">
      <c r="A2" s="179" t="s">
        <v>2440</v>
      </c>
      <c r="B2" s="178" t="s">
        <v>2441</v>
      </c>
      <c r="C2" s="178" t="s">
        <v>2442</v>
      </c>
      <c r="D2" s="178" t="s">
        <v>2443</v>
      </c>
      <c r="E2" s="179" t="s">
        <v>2444</v>
      </c>
      <c r="F2" s="182">
        <v>44195</v>
      </c>
      <c r="G2" s="180">
        <v>45656</v>
      </c>
      <c r="H2" s="181" t="s">
        <v>2445</v>
      </c>
      <c r="I2" s="181" t="s">
        <v>2446</v>
      </c>
      <c r="J2" s="181" t="s">
        <v>2446</v>
      </c>
      <c r="K2" s="178"/>
      <c r="AA2" s="3"/>
      <c r="AB2" s="3"/>
      <c r="AC2" s="3"/>
      <c r="AD2" s="3"/>
      <c r="AE2" s="3"/>
    </row>
    <row r="3" spans="1:31"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1" ht="96">
      <c r="A4" s="192" t="s">
        <v>1255</v>
      </c>
      <c r="B4" s="193">
        <v>44531</v>
      </c>
      <c r="C4" s="194" t="s">
        <v>2447</v>
      </c>
      <c r="D4" s="195" t="s">
        <v>2448</v>
      </c>
      <c r="E4" s="192" t="s">
        <v>2449</v>
      </c>
      <c r="F4" s="196" t="s">
        <v>2450</v>
      </c>
      <c r="G4" s="197" t="s">
        <v>2451</v>
      </c>
      <c r="H4" s="192" t="s">
        <v>2452</v>
      </c>
      <c r="I4" s="196" t="s">
        <v>2453</v>
      </c>
      <c r="J4" s="192" t="s">
        <v>2454</v>
      </c>
      <c r="K4" s="192" t="s">
        <v>2454</v>
      </c>
      <c r="L4" s="196" t="s">
        <v>2455</v>
      </c>
      <c r="M4" s="198"/>
      <c r="N4" s="199"/>
      <c r="O4" s="16"/>
      <c r="P4" s="16"/>
      <c r="Q4" s="16"/>
      <c r="R4" s="16"/>
      <c r="S4" s="16"/>
      <c r="T4" s="16"/>
      <c r="U4" s="16"/>
      <c r="V4" s="16"/>
      <c r="W4" s="16"/>
      <c r="X4" s="16"/>
      <c r="Y4" s="16"/>
      <c r="Z4" s="16"/>
      <c r="AA4" s="16"/>
      <c r="AB4" s="16"/>
      <c r="AC4" s="16"/>
      <c r="AD4" s="16"/>
      <c r="AE4" s="16"/>
    </row>
    <row r="5" spans="1:31" ht="14.2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1" ht="14.2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4.2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row>
    <row r="8" spans="1:31" ht="14.2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row>
    <row r="9" spans="1:31" ht="14.2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row>
    <row r="10" spans="1:31" ht="14.2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1:31" ht="14.2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row>
    <row r="12" spans="1:31" ht="14.2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row>
    <row r="13" spans="1:31" ht="14.2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row>
    <row r="14" spans="1:31" ht="14.2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row>
    <row r="15" spans="1:31" ht="14.2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row>
    <row r="16" spans="1:31" ht="14.2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31" ht="14.2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1:31" ht="14.2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row>
    <row r="19" spans="1:31" ht="14.2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1:31" ht="14.2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row>
    <row r="21" spans="1:31" ht="14.2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1:31" ht="14.2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row>
    <row r="23" spans="1:31" ht="14.25"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ht="14.2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31" ht="14.25"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row>
    <row r="26" spans="1:31" ht="14.2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row>
    <row r="27" spans="1:31" ht="14.2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row>
    <row r="28" spans="1:31" ht="14.2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row>
    <row r="29" spans="1:31" ht="14.2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row>
    <row r="30" spans="1:31" ht="14.2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row>
    <row r="31" spans="1:31" ht="14.2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row>
    <row r="32" spans="1:31" ht="14.2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4.2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row>
    <row r="34" spans="1:31" ht="14.2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row>
    <row r="35" spans="1:31" ht="14.2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row>
    <row r="36" spans="1:31" ht="14.2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1:31" ht="14.2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row>
    <row r="38" spans="1:31" ht="14.2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row>
    <row r="39" spans="1:31" ht="14.2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row>
    <row r="40" spans="1:31"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row>
    <row r="41" spans="1:31"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1"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row>
    <row r="43" spans="1:31"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row>
    <row r="44" spans="1:31"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1"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1"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1"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31"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1:31"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1:31"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1:31"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1:31"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1:31"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1:31"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1:31"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1:31"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1:31"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1:31"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1:31"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1:31"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1:31"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1:31"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1:31"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1:31"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1:31"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1:31"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1:31"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1:31"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1:31"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1:31"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1:3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1:31"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1:31"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1:31"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1:31"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1:31"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1:31"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1:31"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1:31"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1"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1:3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1:31"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1:31"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1:31"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1:31"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1:31"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1:31"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1:31"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1:31"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1:31"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1:3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1:31"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1:31"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1:31"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1:31"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1:31"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1:31"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1:31"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1:31"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1:31"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1:3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1:31"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1:31"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1:31"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1:31"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1:31"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1:31"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1:31"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1:31"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1:31"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1:3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1:31"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1:31"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1:31"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1:31"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1:31"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1:31"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1:31"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1:31"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1:31"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1:3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1:31"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1:31"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1:31"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1:31"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1:31"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1:31"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1:31"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1:31"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1:31"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1:31"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1:31"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1:31"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1:31"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1:31"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1:31"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1:31"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1:31"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1:31"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1:3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1:31"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1:31"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1:31"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1:31"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1:31"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1:31"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1:31"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1:31"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1:31"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1:3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1:31"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1:31"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1:31"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1:31"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1:31"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1:31"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1:31"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1:31"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1:31"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1:3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1:31"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1:31"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1:31"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1:31"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1:31"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1:31"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1:31"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1:31"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1:31"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1:3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1:31"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1:31"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1:31"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1:31"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1:31"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1:31"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1:31"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1:31"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1:31"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1:3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1:31"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1:31"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1:31"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1:31"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1:31"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1:31"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1:31"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1:31"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1:31"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1:3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1:31"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1:31"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1:31"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1:31"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1:31"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1:31"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1:31"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1:31"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1:31"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1:3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1:31"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1:31"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1:31"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1:31"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1:31"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1:31"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1:31"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1:31"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1:31"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1:3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1:31"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1:31"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1:31"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1:31"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1:31"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1:31"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1:31"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1:31"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row r="220" spans="1:31"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row>
    <row r="221" spans="1:31" ht="15.75" customHeight="1"/>
    <row r="222" spans="1:31" ht="15.75" customHeight="1"/>
    <row r="223" spans="1:31" ht="15.75" customHeight="1"/>
    <row r="224" spans="1:3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11811024" right="0.511811024" top="0.78740157499999996" bottom="0.78740157499999996"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J1000"/>
  <sheetViews>
    <sheetView showGridLines="0" workbookViewId="0"/>
  </sheetViews>
  <sheetFormatPr defaultColWidth="14.42578125" defaultRowHeight="15" customHeight="1"/>
  <cols>
    <col min="1" max="1" width="28.42578125" customWidth="1"/>
    <col min="2" max="2" width="8.28515625" customWidth="1"/>
    <col min="3" max="3" width="8.7109375" customWidth="1"/>
    <col min="4" max="4" width="6.28515625" customWidth="1"/>
    <col min="5" max="5" width="4.85546875" customWidth="1"/>
    <col min="6" max="7" width="6.42578125" customWidth="1"/>
    <col min="8" max="8" width="6.140625" customWidth="1"/>
    <col min="9" max="9" width="6.85546875" customWidth="1"/>
    <col min="10" max="10" width="9.85546875" customWidth="1"/>
  </cols>
  <sheetData>
    <row r="1" spans="1:10">
      <c r="A1" s="208" t="s">
        <v>2456</v>
      </c>
      <c r="B1" s="208" t="s">
        <v>7</v>
      </c>
      <c r="C1" s="216"/>
      <c r="D1" s="216"/>
      <c r="E1" s="216"/>
      <c r="F1" s="216"/>
      <c r="G1" s="216"/>
      <c r="H1" s="216"/>
      <c r="I1" s="209"/>
    </row>
    <row r="2" spans="1:10">
      <c r="A2" s="208" t="s">
        <v>1</v>
      </c>
      <c r="B2" s="210" t="s">
        <v>71</v>
      </c>
      <c r="C2" s="217" t="s">
        <v>51</v>
      </c>
      <c r="D2" s="217" t="s">
        <v>15</v>
      </c>
      <c r="E2" s="217" t="s">
        <v>64</v>
      </c>
      <c r="F2" s="217" t="s">
        <v>60</v>
      </c>
      <c r="G2" s="217" t="s">
        <v>23</v>
      </c>
      <c r="H2" s="217" t="s">
        <v>45</v>
      </c>
      <c r="I2" s="211" t="s">
        <v>2461</v>
      </c>
    </row>
    <row r="3" spans="1:10">
      <c r="A3" s="210" t="s">
        <v>12</v>
      </c>
      <c r="B3" s="210">
        <v>2</v>
      </c>
      <c r="C3" s="217"/>
      <c r="D3" s="217">
        <v>3</v>
      </c>
      <c r="E3" s="217">
        <v>6</v>
      </c>
      <c r="F3" s="217">
        <v>1</v>
      </c>
      <c r="G3" s="217">
        <v>1</v>
      </c>
      <c r="H3" s="217"/>
      <c r="I3" s="211">
        <v>13</v>
      </c>
    </row>
    <row r="4" spans="1:10">
      <c r="A4" s="218" t="s">
        <v>77</v>
      </c>
      <c r="B4" s="218"/>
      <c r="G4">
        <v>1</v>
      </c>
      <c r="I4" s="219">
        <v>1</v>
      </c>
    </row>
    <row r="5" spans="1:10">
      <c r="A5" s="218" t="s">
        <v>41</v>
      </c>
      <c r="B5" s="218"/>
      <c r="H5">
        <v>4</v>
      </c>
      <c r="I5" s="219">
        <v>4</v>
      </c>
    </row>
    <row r="6" spans="1:10">
      <c r="A6" s="218" t="s">
        <v>49</v>
      </c>
      <c r="B6" s="218"/>
      <c r="C6">
        <v>1</v>
      </c>
      <c r="H6">
        <v>2</v>
      </c>
      <c r="I6" s="219">
        <v>3</v>
      </c>
    </row>
    <row r="7" spans="1:10">
      <c r="A7" s="212" t="s">
        <v>2461</v>
      </c>
      <c r="B7" s="212">
        <v>2</v>
      </c>
      <c r="C7" s="220">
        <v>1</v>
      </c>
      <c r="D7" s="220">
        <v>3</v>
      </c>
      <c r="E7" s="220">
        <v>6</v>
      </c>
      <c r="F7" s="220">
        <v>1</v>
      </c>
      <c r="G7" s="220">
        <v>2</v>
      </c>
      <c r="H7" s="220">
        <v>6</v>
      </c>
      <c r="I7" s="213">
        <v>21</v>
      </c>
    </row>
    <row r="12" spans="1:10">
      <c r="B12" s="183"/>
      <c r="C12" s="183"/>
      <c r="D12" s="183"/>
      <c r="E12" s="183"/>
      <c r="F12" s="183"/>
      <c r="G12" s="183"/>
      <c r="H12" s="183"/>
      <c r="I12" s="183"/>
      <c r="J12" s="183"/>
    </row>
    <row r="13" spans="1:10">
      <c r="B13" s="183"/>
      <c r="C13" s="183"/>
      <c r="D13" s="183"/>
      <c r="E13" s="183"/>
      <c r="F13" s="183"/>
      <c r="G13" s="183"/>
      <c r="H13" s="183"/>
      <c r="I13" s="183"/>
      <c r="J13" s="183"/>
    </row>
    <row r="16" spans="1:10">
      <c r="A16" s="200" t="s">
        <v>2457</v>
      </c>
      <c r="B16" s="200" t="s">
        <v>2458</v>
      </c>
    </row>
    <row r="17" spans="1:10">
      <c r="A17" s="201" t="s">
        <v>383</v>
      </c>
      <c r="B17" s="202">
        <v>1</v>
      </c>
      <c r="C17" s="183"/>
      <c r="D17" s="183"/>
      <c r="E17" s="183"/>
      <c r="F17" s="183"/>
      <c r="G17" s="183"/>
      <c r="H17" s="183"/>
      <c r="I17" s="183"/>
      <c r="J17" s="183"/>
    </row>
    <row r="18" spans="1:10">
      <c r="A18" s="201" t="s">
        <v>1212</v>
      </c>
      <c r="B18" s="202">
        <v>47</v>
      </c>
      <c r="C18" s="183"/>
      <c r="D18" s="183"/>
      <c r="E18" s="183"/>
      <c r="F18" s="183"/>
      <c r="G18" s="183"/>
      <c r="H18" s="183"/>
      <c r="I18" s="183"/>
      <c r="J18" s="183"/>
    </row>
    <row r="19" spans="1:10">
      <c r="A19" s="201" t="s">
        <v>2156</v>
      </c>
      <c r="B19" s="202">
        <v>4</v>
      </c>
      <c r="C19" s="183"/>
      <c r="D19" s="183"/>
      <c r="E19" s="183"/>
      <c r="F19" s="183"/>
      <c r="G19" s="183"/>
      <c r="H19" s="183"/>
      <c r="I19" s="183"/>
      <c r="J19" s="183"/>
    </row>
    <row r="20" spans="1:10">
      <c r="A20" s="201" t="s">
        <v>1372</v>
      </c>
      <c r="B20" s="202">
        <v>11</v>
      </c>
      <c r="C20" s="183"/>
      <c r="D20" s="183"/>
      <c r="E20" s="183"/>
      <c r="F20" s="183"/>
      <c r="G20" s="183"/>
      <c r="H20" s="183"/>
      <c r="I20" s="183"/>
      <c r="J20" s="183"/>
    </row>
    <row r="21" spans="1:10" ht="15.75" customHeight="1">
      <c r="A21" s="201" t="s">
        <v>41</v>
      </c>
      <c r="B21" s="202">
        <v>4</v>
      </c>
      <c r="C21" s="183"/>
      <c r="D21" s="183"/>
      <c r="E21" s="183"/>
      <c r="F21" s="183"/>
      <c r="G21" s="183"/>
      <c r="H21" s="183"/>
      <c r="I21" s="183"/>
      <c r="J21" s="183"/>
    </row>
    <row r="22" spans="1:10" ht="15.75" customHeight="1">
      <c r="A22" s="201" t="s">
        <v>49</v>
      </c>
      <c r="B22" s="202">
        <v>2</v>
      </c>
      <c r="C22" s="183"/>
      <c r="D22" s="183"/>
      <c r="E22" s="183"/>
      <c r="F22" s="183"/>
      <c r="G22" s="183"/>
      <c r="H22" s="183"/>
      <c r="I22" s="183"/>
      <c r="J22" s="183"/>
    </row>
    <row r="23" spans="1:10" ht="15.75" customHeight="1">
      <c r="A23" s="203" t="s">
        <v>2371</v>
      </c>
      <c r="B23" s="204">
        <f>SUM(B17:B22)</f>
        <v>69</v>
      </c>
      <c r="C23" s="183"/>
      <c r="D23" s="183"/>
      <c r="E23" s="183"/>
      <c r="F23" s="183"/>
      <c r="G23" s="183"/>
      <c r="H23" s="183"/>
      <c r="I23" s="183"/>
      <c r="J23" s="183"/>
    </row>
    <row r="24" spans="1:10" ht="15.75" customHeight="1">
      <c r="B24" s="183"/>
      <c r="C24" s="183"/>
      <c r="D24" s="183"/>
      <c r="E24" s="183"/>
      <c r="F24" s="183"/>
      <c r="G24" s="183"/>
      <c r="H24" s="183"/>
      <c r="I24" s="183"/>
      <c r="J24" s="183"/>
    </row>
    <row r="25" spans="1:10" ht="15.75" customHeight="1">
      <c r="B25" s="183"/>
      <c r="C25" s="183"/>
      <c r="D25" s="183"/>
      <c r="E25" s="183"/>
      <c r="F25" s="183"/>
      <c r="G25" s="183"/>
      <c r="H25" s="183"/>
      <c r="I25" s="183"/>
      <c r="J25" s="183"/>
    </row>
    <row r="26" spans="1:10" ht="15.75" customHeight="1">
      <c r="B26" s="183"/>
      <c r="C26" s="183"/>
      <c r="D26" s="183"/>
      <c r="E26" s="183"/>
      <c r="F26" s="183"/>
      <c r="G26" s="183"/>
      <c r="H26" s="183"/>
      <c r="I26" s="183"/>
      <c r="J26" s="183"/>
    </row>
    <row r="27" spans="1:10" ht="15.75" customHeight="1">
      <c r="B27" s="183"/>
      <c r="C27" s="183"/>
      <c r="D27" s="183"/>
      <c r="E27" s="183"/>
      <c r="F27" s="183"/>
      <c r="G27" s="183"/>
      <c r="H27" s="183"/>
      <c r="I27" s="183"/>
      <c r="J27" s="183"/>
    </row>
    <row r="28" spans="1:10" ht="15.75" customHeight="1">
      <c r="B28" s="183"/>
      <c r="C28" s="183"/>
      <c r="D28" s="183"/>
      <c r="E28" s="183"/>
      <c r="F28" s="183"/>
      <c r="G28" s="183"/>
      <c r="H28" s="183"/>
      <c r="I28" s="183"/>
      <c r="J28" s="183"/>
    </row>
    <row r="29" spans="1:10" ht="15.75" customHeight="1"/>
    <row r="30" spans="1:10" ht="15.75" customHeight="1"/>
    <row r="31" spans="1:10" ht="15.75" customHeight="1"/>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J1000"/>
  <sheetViews>
    <sheetView showGridLines="0" workbookViewId="0"/>
  </sheetViews>
  <sheetFormatPr defaultColWidth="14.42578125" defaultRowHeight="15" customHeight="1"/>
  <cols>
    <col min="1" max="1" width="28.42578125" customWidth="1"/>
    <col min="2" max="2" width="8.28515625" customWidth="1"/>
    <col min="3" max="3" width="6.28515625" customWidth="1"/>
    <col min="4" max="5" width="6.42578125" customWidth="1"/>
    <col min="6" max="6" width="6.140625" customWidth="1"/>
    <col min="7" max="8" width="9.85546875" customWidth="1"/>
    <col min="9" max="9" width="6.85546875" customWidth="1"/>
    <col min="10" max="10" width="9.85546875" customWidth="1"/>
  </cols>
  <sheetData>
    <row r="1" spans="1:10" ht="15" customHeight="1">
      <c r="A1" s="214" t="s">
        <v>1202</v>
      </c>
      <c r="B1" s="215">
        <v>45106</v>
      </c>
    </row>
    <row r="2" spans="1:10">
      <c r="H2" s="183"/>
      <c r="I2" s="183"/>
      <c r="J2" s="183"/>
    </row>
    <row r="3" spans="1:10">
      <c r="A3" s="208" t="s">
        <v>2456</v>
      </c>
      <c r="B3" s="208" t="s">
        <v>7</v>
      </c>
      <c r="C3" s="209"/>
      <c r="H3" s="183"/>
      <c r="I3" s="183"/>
      <c r="J3" s="183"/>
    </row>
    <row r="4" spans="1:10">
      <c r="A4" s="208" t="s">
        <v>1199</v>
      </c>
      <c r="B4" s="210" t="s">
        <v>1213</v>
      </c>
      <c r="C4" s="211" t="s">
        <v>2461</v>
      </c>
      <c r="H4" s="183"/>
      <c r="I4" s="183"/>
      <c r="J4" s="183"/>
    </row>
    <row r="5" spans="1:10">
      <c r="A5" s="210" t="s">
        <v>1212</v>
      </c>
      <c r="B5" s="210">
        <v>1</v>
      </c>
      <c r="C5" s="211">
        <v>1</v>
      </c>
      <c r="H5" s="183"/>
      <c r="I5" s="183"/>
      <c r="J5" s="183"/>
    </row>
    <row r="6" spans="1:10">
      <c r="A6" s="212" t="s">
        <v>2461</v>
      </c>
      <c r="B6" s="212">
        <v>1</v>
      </c>
      <c r="C6" s="213">
        <v>1</v>
      </c>
      <c r="H6" s="183"/>
      <c r="I6" s="183"/>
      <c r="J6" s="183"/>
    </row>
    <row r="7" spans="1:10">
      <c r="H7" s="183"/>
      <c r="I7" s="183"/>
      <c r="J7" s="183"/>
    </row>
    <row r="8" spans="1:10">
      <c r="B8" s="183"/>
      <c r="C8" s="183"/>
      <c r="D8" s="183"/>
      <c r="E8" s="183"/>
      <c r="F8" s="183"/>
      <c r="G8" s="183"/>
      <c r="H8" s="183"/>
      <c r="I8" s="183"/>
      <c r="J8" s="183"/>
    </row>
    <row r="9" spans="1:10">
      <c r="B9" s="183"/>
      <c r="C9" s="183"/>
      <c r="D9" s="183"/>
      <c r="E9" s="183"/>
      <c r="F9" s="183"/>
      <c r="G9" s="183"/>
      <c r="H9" s="183"/>
      <c r="I9" s="183"/>
      <c r="J9" s="183"/>
    </row>
    <row r="10" spans="1:10">
      <c r="B10" s="183"/>
      <c r="C10" s="183"/>
      <c r="D10" s="183"/>
      <c r="E10" s="183"/>
      <c r="F10" s="183"/>
      <c r="G10" s="183"/>
      <c r="H10" s="183"/>
      <c r="I10" s="183"/>
      <c r="J10" s="183"/>
    </row>
    <row r="11" spans="1:10">
      <c r="B11" s="183"/>
      <c r="C11" s="183"/>
      <c r="D11" s="183"/>
      <c r="E11" s="183"/>
      <c r="F11" s="183"/>
      <c r="G11" s="183"/>
      <c r="H11" s="183"/>
      <c r="I11" s="183"/>
      <c r="J11" s="183"/>
    </row>
    <row r="12" spans="1:10">
      <c r="B12" s="183"/>
      <c r="C12" s="183"/>
      <c r="D12" s="183"/>
      <c r="E12" s="183"/>
      <c r="F12" s="183"/>
      <c r="G12" s="183"/>
      <c r="H12" s="183"/>
      <c r="I12" s="183"/>
      <c r="J12" s="183"/>
    </row>
    <row r="13" spans="1:10">
      <c r="B13" s="183"/>
      <c r="C13" s="183"/>
      <c r="D13" s="183"/>
      <c r="E13" s="183"/>
      <c r="F13" s="183"/>
      <c r="G13" s="183"/>
      <c r="H13" s="183"/>
      <c r="I13" s="183"/>
      <c r="J13" s="18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B1000"/>
  <sheetViews>
    <sheetView showGridLines="0" workbookViewId="0"/>
  </sheetViews>
  <sheetFormatPr defaultColWidth="14.42578125" defaultRowHeight="15" customHeight="1"/>
  <cols>
    <col min="1" max="1" width="30.85546875" customWidth="1"/>
    <col min="2" max="2" width="27.7109375" customWidth="1"/>
    <col min="3" max="6" width="14.42578125" customWidth="1"/>
  </cols>
  <sheetData>
    <row r="1" spans="1:2">
      <c r="A1" s="208" t="s">
        <v>3</v>
      </c>
      <c r="B1" s="211" t="s">
        <v>2459</v>
      </c>
    </row>
    <row r="2" spans="1:2">
      <c r="A2" s="221" t="s">
        <v>44</v>
      </c>
      <c r="B2" s="211">
        <v>24994088.649999999</v>
      </c>
    </row>
    <row r="3" spans="1:2">
      <c r="A3" s="222" t="s">
        <v>50</v>
      </c>
      <c r="B3" s="219">
        <v>50000</v>
      </c>
    </row>
    <row r="4" spans="1:2">
      <c r="A4" s="222" t="s">
        <v>56</v>
      </c>
      <c r="B4" s="219">
        <v>1143726.8399999999</v>
      </c>
    </row>
    <row r="5" spans="1:2">
      <c r="A5" s="222" t="s">
        <v>20</v>
      </c>
      <c r="B5" s="219">
        <v>81275.399999999994</v>
      </c>
    </row>
    <row r="6" spans="1:2">
      <c r="A6" s="222" t="s">
        <v>13</v>
      </c>
      <c r="B6" s="219">
        <v>1775250.74</v>
      </c>
    </row>
    <row r="7" spans="1:2">
      <c r="A7" s="222" t="s">
        <v>38</v>
      </c>
      <c r="B7" s="219">
        <v>173084.28</v>
      </c>
    </row>
    <row r="8" spans="1:2">
      <c r="A8" s="223" t="s">
        <v>2461</v>
      </c>
      <c r="B8" s="213">
        <v>28217425.909999996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Y1000"/>
  <sheetViews>
    <sheetView showGridLines="0" workbookViewId="0"/>
  </sheetViews>
  <sheetFormatPr defaultColWidth="14.42578125" defaultRowHeight="15" customHeight="1"/>
  <cols>
    <col min="1" max="1" width="18.28515625" customWidth="1"/>
    <col min="2" max="2" width="28.7109375" hidden="1" customWidth="1"/>
    <col min="3" max="22" width="14.42578125" hidden="1" customWidth="1"/>
  </cols>
  <sheetData>
    <row r="1" spans="1:25">
      <c r="A1" s="208" t="s">
        <v>2460</v>
      </c>
      <c r="B1" s="208" t="s">
        <v>4</v>
      </c>
      <c r="C1" s="216"/>
      <c r="D1" s="216"/>
      <c r="E1" s="216"/>
      <c r="F1" s="216"/>
      <c r="G1" s="216"/>
      <c r="H1" s="216"/>
      <c r="I1" s="216"/>
      <c r="J1" s="216"/>
      <c r="K1" s="216"/>
      <c r="L1" s="216"/>
      <c r="M1" s="216"/>
      <c r="N1" s="209"/>
    </row>
    <row r="2" spans="1:25">
      <c r="A2" s="208" t="s">
        <v>1</v>
      </c>
      <c r="B2" s="210" t="s">
        <v>100</v>
      </c>
      <c r="C2" s="217" t="s">
        <v>104</v>
      </c>
      <c r="D2" s="217" t="s">
        <v>63</v>
      </c>
      <c r="E2" s="217" t="s">
        <v>74</v>
      </c>
      <c r="F2" s="217" t="s">
        <v>76</v>
      </c>
      <c r="G2" s="217" t="s">
        <v>57</v>
      </c>
      <c r="H2" s="217" t="s">
        <v>87</v>
      </c>
      <c r="I2" s="217" t="s">
        <v>93</v>
      </c>
      <c r="J2" s="217" t="s">
        <v>21</v>
      </c>
      <c r="K2" s="217" t="s">
        <v>39</v>
      </c>
      <c r="L2" s="217" t="s">
        <v>69</v>
      </c>
      <c r="M2" s="217" t="s">
        <v>11</v>
      </c>
      <c r="N2" s="211" t="s">
        <v>2461</v>
      </c>
    </row>
    <row r="3" spans="1:25">
      <c r="A3" s="210" t="s">
        <v>12</v>
      </c>
      <c r="B3" s="210">
        <v>1</v>
      </c>
      <c r="C3" s="217">
        <v>1</v>
      </c>
      <c r="D3" s="217">
        <v>1</v>
      </c>
      <c r="E3" s="217">
        <v>1</v>
      </c>
      <c r="F3" s="217">
        <v>1</v>
      </c>
      <c r="G3" s="217">
        <v>1</v>
      </c>
      <c r="H3" s="217">
        <v>1</v>
      </c>
      <c r="I3" s="217">
        <v>1</v>
      </c>
      <c r="J3" s="217">
        <v>1</v>
      </c>
      <c r="K3" s="217">
        <v>1</v>
      </c>
      <c r="L3" s="217">
        <v>1</v>
      </c>
      <c r="M3" s="217">
        <v>2</v>
      </c>
      <c r="N3" s="211">
        <v>13</v>
      </c>
    </row>
    <row r="4" spans="1:25" ht="15" customHeight="1">
      <c r="A4" s="212" t="s">
        <v>2461</v>
      </c>
      <c r="B4" s="212">
        <v>1</v>
      </c>
      <c r="C4" s="220">
        <v>1</v>
      </c>
      <c r="D4" s="220">
        <v>1</v>
      </c>
      <c r="E4" s="220">
        <v>1</v>
      </c>
      <c r="F4" s="220">
        <v>1</v>
      </c>
      <c r="G4" s="220">
        <v>1</v>
      </c>
      <c r="H4" s="220">
        <v>1</v>
      </c>
      <c r="I4" s="220">
        <v>1</v>
      </c>
      <c r="J4" s="220">
        <v>1</v>
      </c>
      <c r="K4" s="220">
        <v>1</v>
      </c>
      <c r="L4" s="220">
        <v>1</v>
      </c>
      <c r="M4" s="220">
        <v>2</v>
      </c>
      <c r="N4" s="213">
        <v>13</v>
      </c>
    </row>
    <row r="5" spans="1:25">
      <c r="W5" s="183"/>
      <c r="X5" s="183"/>
    </row>
    <row r="9" spans="1:25">
      <c r="A9" s="205" t="s">
        <v>1199</v>
      </c>
      <c r="B9" s="201"/>
      <c r="C9" s="201"/>
      <c r="D9" s="201"/>
      <c r="E9" s="201"/>
      <c r="F9" s="201"/>
      <c r="G9" s="201"/>
      <c r="H9" s="201"/>
      <c r="I9" s="201"/>
      <c r="J9" s="201"/>
      <c r="K9" s="201"/>
      <c r="L9" s="201"/>
      <c r="M9" s="201"/>
      <c r="N9" s="201"/>
      <c r="O9" s="201"/>
      <c r="P9" s="201"/>
      <c r="Q9" s="201"/>
      <c r="R9" s="201"/>
      <c r="S9" s="201"/>
      <c r="T9" s="201"/>
      <c r="U9" s="201"/>
      <c r="V9" s="201"/>
      <c r="W9" s="206" t="s">
        <v>4</v>
      </c>
      <c r="X9" s="206" t="s">
        <v>11</v>
      </c>
      <c r="Y9" s="207" t="s">
        <v>2371</v>
      </c>
    </row>
    <row r="10" spans="1:25">
      <c r="A10" s="201" t="s">
        <v>1212</v>
      </c>
      <c r="B10" s="201"/>
      <c r="C10" s="201"/>
      <c r="D10" s="201"/>
      <c r="E10" s="201"/>
      <c r="F10" s="201"/>
      <c r="G10" s="201"/>
      <c r="H10" s="201"/>
      <c r="I10" s="201"/>
      <c r="J10" s="201"/>
      <c r="K10" s="201"/>
      <c r="L10" s="201"/>
      <c r="M10" s="201"/>
      <c r="N10" s="201"/>
      <c r="O10" s="201"/>
      <c r="P10" s="201"/>
      <c r="Q10" s="201"/>
      <c r="R10" s="201"/>
      <c r="S10" s="201"/>
      <c r="T10" s="201"/>
      <c r="U10" s="201"/>
      <c r="V10" s="201"/>
      <c r="W10" s="202">
        <v>30</v>
      </c>
      <c r="X10" s="202">
        <v>17</v>
      </c>
      <c r="Y10" s="202">
        <f>W10+X10</f>
        <v>47</v>
      </c>
    </row>
    <row r="11" spans="1:25">
      <c r="A11" s="201" t="s">
        <v>1372</v>
      </c>
      <c r="B11" s="201"/>
      <c r="C11" s="201"/>
      <c r="D11" s="201"/>
      <c r="E11" s="201"/>
      <c r="F11" s="201"/>
      <c r="G11" s="201"/>
      <c r="H11" s="201"/>
      <c r="I11" s="201"/>
      <c r="J11" s="201"/>
      <c r="K11" s="201"/>
      <c r="L11" s="201"/>
      <c r="M11" s="201"/>
      <c r="N11" s="201"/>
      <c r="O11" s="201"/>
      <c r="P11" s="201"/>
      <c r="Q11" s="201"/>
      <c r="R11" s="201"/>
      <c r="S11" s="201"/>
      <c r="T11" s="201"/>
      <c r="U11" s="201"/>
      <c r="V11" s="201"/>
      <c r="W11" s="202">
        <v>10</v>
      </c>
      <c r="X11" s="202">
        <v>1</v>
      </c>
      <c r="Y11" s="202">
        <v>11</v>
      </c>
    </row>
    <row r="12" spans="1:25">
      <c r="A12" s="203" t="s">
        <v>2371</v>
      </c>
      <c r="B12" s="203"/>
      <c r="C12" s="203"/>
      <c r="D12" s="203"/>
      <c r="E12" s="203"/>
      <c r="F12" s="203"/>
      <c r="G12" s="203"/>
      <c r="H12" s="203"/>
      <c r="I12" s="203"/>
      <c r="J12" s="203"/>
      <c r="K12" s="203"/>
      <c r="L12" s="203"/>
      <c r="M12" s="203"/>
      <c r="N12" s="203"/>
      <c r="O12" s="203"/>
      <c r="P12" s="203"/>
      <c r="Q12" s="203"/>
      <c r="R12" s="203"/>
      <c r="S12" s="203"/>
      <c r="T12" s="203"/>
      <c r="U12" s="203"/>
      <c r="V12" s="203"/>
      <c r="W12" s="204">
        <f t="shared" ref="W12:Y12" si="0">SUM(W10:W11)</f>
        <v>40</v>
      </c>
      <c r="X12" s="204">
        <f t="shared" si="0"/>
        <v>18</v>
      </c>
      <c r="Y12" s="204">
        <f t="shared" si="0"/>
        <v>58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Mapa de Contratos</vt:lpstr>
      <vt:lpstr>Página14</vt:lpstr>
      <vt:lpstr>Página13</vt:lpstr>
      <vt:lpstr>LAI_2023</vt:lpstr>
      <vt:lpstr>TESTE LAI + VIGENTES</vt:lpstr>
      <vt:lpstr>Convênio Transferegov</vt:lpstr>
      <vt:lpstr>Alteração Cts_2024</vt:lpstr>
      <vt:lpstr>Dispensa Contrato</vt:lpstr>
      <vt:lpstr>Convênios</vt:lpstr>
      <vt:lpstr>Tabela dinâmica 2</vt:lpstr>
      <vt:lpstr>Tabela dinâmica 3</vt:lpstr>
      <vt:lpstr>Tabela dinâmica 4</vt:lpstr>
      <vt:lpstr>Tabela dinâmica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Luan Paes Barreto</cp:lastModifiedBy>
  <dcterms:modified xsi:type="dcterms:W3CDTF">2025-07-30T17:41:10Z</dcterms:modified>
</cp:coreProperties>
</file>